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ИНОКУРЕНИЕ\"/>
    </mc:Choice>
  </mc:AlternateContent>
  <bookViews>
    <workbookView xWindow="0" yWindow="0" windowWidth="12765" windowHeight="69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21" i="1"/>
  <c r="D22" i="1"/>
  <c r="D15" i="1"/>
  <c r="B7" i="1" l="1"/>
  <c r="B10" i="1"/>
  <c r="E11" i="1" l="1"/>
  <c r="C15" i="1"/>
  <c r="B12" i="1"/>
  <c r="F11" i="1"/>
  <c r="D11" i="1"/>
  <c r="C11" i="1"/>
  <c r="G11" i="1"/>
</calcChain>
</file>

<file path=xl/sharedStrings.xml><?xml version="1.0" encoding="utf-8"?>
<sst xmlns="http://schemas.openxmlformats.org/spreadsheetml/2006/main" count="13" uniqueCount="13">
  <si>
    <t>Площадь нарелки</t>
  </si>
  <si>
    <t>Диаметр Тарелки</t>
  </si>
  <si>
    <t>Диаметр Отверстий</t>
  </si>
  <si>
    <t>% от площади тарелки</t>
  </si>
  <si>
    <t>Количество отвестий будет</t>
  </si>
  <si>
    <t>ЦО мм</t>
  </si>
  <si>
    <t>Площадь отверстия</t>
  </si>
  <si>
    <t>Двн Трубы</t>
  </si>
  <si>
    <t>скорость при данном сечении м/сек</t>
  </si>
  <si>
    <t>Площадь Отверстий</t>
  </si>
  <si>
    <t>усреднённая скорость пара            м/с на 1 кВт в 1кв мм</t>
  </si>
  <si>
    <t>Мощность КВТ</t>
  </si>
  <si>
    <t>РАСЧЕТ ТАРЕЛКИ НБК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</si>
</sst>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2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2" fontId="0" fillId="0" borderId="0" xfId="0" applyNumberFormat="1" applyFill="1"/>
    <xf numFmtId="2" fontId="2" fillId="3" borderId="1" xfId="0" applyNumberFormat="1" applyFont="1" applyFill="1" applyBorder="1" applyAlignment="1"/>
    <xf numFmtId="0" fontId="0" fillId="0" borderId="0" xfId="0" applyAlignment="1">
      <alignment wrapText="1"/>
    </xf>
    <xf numFmtId="0" fontId="1" fillId="2" borderId="0" xfId="1" applyAlignment="1">
      <alignment horizontal="center" vertical="center" wrapText="1"/>
    </xf>
    <xf numFmtId="0" fontId="0" fillId="4" borderId="0" xfId="0" applyFill="1"/>
    <xf numFmtId="0" fontId="0" fillId="5" borderId="0" xfId="0" applyFill="1"/>
    <xf numFmtId="0" fontId="1" fillId="5" borderId="0" xfId="1" applyFill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2">
    <cellStyle name="Обычный" xfId="0" builtinId="0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K9" sqref="K9"/>
    </sheetView>
  </sheetViews>
  <sheetFormatPr defaultRowHeight="15" x14ac:dyDescent="0.25"/>
  <cols>
    <col min="1" max="1" width="25.5703125" customWidth="1"/>
    <col min="2" max="2" width="15.140625" customWidth="1"/>
    <col min="3" max="3" width="18.85546875" customWidth="1"/>
  </cols>
  <sheetData>
    <row r="1" spans="1:7" x14ac:dyDescent="0.25">
      <c r="A1" s="8" t="s">
        <v>12</v>
      </c>
      <c r="B1" s="8"/>
      <c r="C1" s="8"/>
      <c r="D1" s="8"/>
      <c r="E1" s="8"/>
      <c r="F1" s="8"/>
      <c r="G1" s="8"/>
    </row>
    <row r="2" spans="1:7" x14ac:dyDescent="0.25">
      <c r="A2" s="8"/>
      <c r="B2" s="8"/>
      <c r="C2" s="8"/>
      <c r="D2" s="8"/>
      <c r="E2" s="8"/>
      <c r="F2" s="8"/>
      <c r="G2" s="8"/>
    </row>
    <row r="4" spans="1:7" x14ac:dyDescent="0.25">
      <c r="A4" s="5" t="s">
        <v>7</v>
      </c>
      <c r="B4">
        <v>49</v>
      </c>
    </row>
    <row r="5" spans="1:7" x14ac:dyDescent="0.25">
      <c r="A5" s="5" t="s">
        <v>5</v>
      </c>
      <c r="B5">
        <v>4</v>
      </c>
    </row>
    <row r="6" spans="1:7" x14ac:dyDescent="0.25">
      <c r="A6" s="5" t="s">
        <v>1</v>
      </c>
      <c r="B6">
        <v>48.5</v>
      </c>
    </row>
    <row r="7" spans="1:7" x14ac:dyDescent="0.25">
      <c r="A7" t="s">
        <v>0</v>
      </c>
      <c r="B7">
        <f>PI()*(B6/2)^2-PI()*(B5/2)^2</f>
        <v>1834.8864592372886</v>
      </c>
    </row>
    <row r="9" spans="1:7" x14ac:dyDescent="0.25">
      <c r="A9" s="5" t="s">
        <v>2</v>
      </c>
      <c r="B9">
        <v>7</v>
      </c>
    </row>
    <row r="10" spans="1:7" x14ac:dyDescent="0.25">
      <c r="A10" t="s">
        <v>6</v>
      </c>
      <c r="B10">
        <f>PI()*(B9/2)^2</f>
        <v>38.484510006474963</v>
      </c>
    </row>
    <row r="11" spans="1:7" s="3" customFormat="1" ht="56.25" customHeight="1" x14ac:dyDescent="0.25">
      <c r="A11" t="s">
        <v>3</v>
      </c>
      <c r="B11">
        <v>20</v>
      </c>
      <c r="C11">
        <f>(C12*$B$10*100)/$B$7</f>
        <v>18.876404494382022</v>
      </c>
      <c r="D11">
        <f>(D12*$B$10*100)/$B$7</f>
        <v>20.973782771535578</v>
      </c>
      <c r="E11">
        <f>(E12*$B$10*100)/$B$7</f>
        <v>23.071161048689138</v>
      </c>
      <c r="F11">
        <f>(F12*$B$10*100)/$B$7</f>
        <v>25.168539325842694</v>
      </c>
      <c r="G11">
        <f>(G12*$B$10*100)/$B$7</f>
        <v>27.26591760299625</v>
      </c>
    </row>
    <row r="12" spans="1:7" x14ac:dyDescent="0.25">
      <c r="A12" t="s">
        <v>4</v>
      </c>
      <c r="B12">
        <f>(B7*(B11/100))/B10</f>
        <v>9.5357142857142883</v>
      </c>
      <c r="C12">
        <v>9</v>
      </c>
      <c r="D12">
        <v>10</v>
      </c>
      <c r="E12">
        <v>11</v>
      </c>
      <c r="F12">
        <v>12</v>
      </c>
      <c r="G12">
        <v>13</v>
      </c>
    </row>
    <row r="14" spans="1:7" ht="75" x14ac:dyDescent="0.25">
      <c r="A14" s="6" t="s">
        <v>11</v>
      </c>
      <c r="B14" s="7" t="s">
        <v>10</v>
      </c>
      <c r="C14" s="7" t="s">
        <v>9</v>
      </c>
      <c r="D14" s="4" t="s">
        <v>8</v>
      </c>
      <c r="E14" s="3"/>
      <c r="F14" s="3"/>
      <c r="G14" s="3"/>
    </row>
    <row r="15" spans="1:7" x14ac:dyDescent="0.25">
      <c r="A15">
        <v>1</v>
      </c>
      <c r="B15" s="1">
        <v>759.48749999999995</v>
      </c>
      <c r="C15">
        <f>B10*C12</f>
        <v>346.36059005827468</v>
      </c>
      <c r="D15" s="2">
        <f>$B$15/$C$15*A15</f>
        <v>2.1927653485987459</v>
      </c>
    </row>
    <row r="16" spans="1:7" x14ac:dyDescent="0.25">
      <c r="A16">
        <v>1.5</v>
      </c>
      <c r="B16" s="1">
        <v>759.48749999999995</v>
      </c>
      <c r="D16" s="2">
        <f t="shared" ref="D16:D22" si="0">$B$15/$C$15*A16</f>
        <v>3.2891480228981189</v>
      </c>
    </row>
    <row r="17" spans="1:4" x14ac:dyDescent="0.25">
      <c r="A17">
        <v>2</v>
      </c>
      <c r="B17" s="1">
        <v>759.48749999999995</v>
      </c>
      <c r="D17" s="2">
        <f t="shared" si="0"/>
        <v>4.3855306971974919</v>
      </c>
    </row>
    <row r="18" spans="1:4" x14ac:dyDescent="0.25">
      <c r="A18">
        <v>2.5</v>
      </c>
      <c r="B18" s="1">
        <v>759.48749999999995</v>
      </c>
      <c r="D18" s="2">
        <f t="shared" si="0"/>
        <v>5.4819133714968649</v>
      </c>
    </row>
    <row r="19" spans="1:4" x14ac:dyDescent="0.25">
      <c r="A19">
        <v>3</v>
      </c>
      <c r="B19" s="1">
        <v>759.48749999999995</v>
      </c>
      <c r="D19" s="2">
        <f t="shared" si="0"/>
        <v>6.5782960457962378</v>
      </c>
    </row>
    <row r="20" spans="1:4" x14ac:dyDescent="0.25">
      <c r="A20">
        <v>3.5</v>
      </c>
      <c r="B20" s="1">
        <v>759.48749999999995</v>
      </c>
      <c r="D20" s="2">
        <f t="shared" si="0"/>
        <v>7.6746787200956108</v>
      </c>
    </row>
    <row r="21" spans="1:4" x14ac:dyDescent="0.25">
      <c r="A21">
        <v>4</v>
      </c>
      <c r="B21" s="1">
        <v>759.48749999999995</v>
      </c>
      <c r="D21" s="2">
        <f t="shared" si="0"/>
        <v>8.7710613943949838</v>
      </c>
    </row>
    <row r="22" spans="1:4" x14ac:dyDescent="0.25">
      <c r="A22">
        <v>4.5</v>
      </c>
      <c r="B22" s="1">
        <v>759.48749999999995</v>
      </c>
      <c r="D22" s="2">
        <f t="shared" si="0"/>
        <v>9.8674440686943576</v>
      </c>
    </row>
  </sheetData>
  <mergeCells count="1">
    <mergeCell ref="A1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Дом</cp:lastModifiedBy>
  <dcterms:created xsi:type="dcterms:W3CDTF">2015-01-30T04:10:55Z</dcterms:created>
  <dcterms:modified xsi:type="dcterms:W3CDTF">2015-01-30T11:39:11Z</dcterms:modified>
</cp:coreProperties>
</file>