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20115" windowHeight="7935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G9" i="1"/>
  <c r="AK5"/>
  <c r="AE5"/>
  <c r="AF5"/>
  <c r="AG5" s="1"/>
  <c r="AH5" s="1"/>
  <c r="AI5" s="1"/>
  <c r="AJ5" s="1"/>
  <c r="Y5"/>
  <c r="Z5"/>
  <c r="AA5" s="1"/>
  <c r="AB5" s="1"/>
  <c r="AC5" s="1"/>
  <c r="AD5" s="1"/>
  <c r="N5"/>
  <c r="O5" s="1"/>
  <c r="P5" s="1"/>
  <c r="Q5" s="1"/>
  <c r="R5" s="1"/>
  <c r="S5" s="1"/>
  <c r="T5" s="1"/>
  <c r="U5" s="1"/>
  <c r="V5" s="1"/>
  <c r="W5" s="1"/>
  <c r="X5" s="1"/>
  <c r="M5"/>
  <c r="K7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C5" l="1"/>
  <c r="C6"/>
  <c r="D5" l="1"/>
  <c r="D3" s="1"/>
</calcChain>
</file>

<file path=xl/sharedStrings.xml><?xml version="1.0" encoding="utf-8"?>
<sst xmlns="http://schemas.openxmlformats.org/spreadsheetml/2006/main" count="7" uniqueCount="7">
  <si>
    <r>
      <t xml:space="preserve">Температура, </t>
    </r>
    <r>
      <rPr>
        <sz val="18"/>
        <color theme="1"/>
        <rFont val="Calibri"/>
        <family val="2"/>
        <charset val="204"/>
      </rPr>
      <t>⁰С</t>
    </r>
  </si>
  <si>
    <t>Показание ареометра, %</t>
  </si>
  <si>
    <t>SG</t>
  </si>
  <si>
    <t>Температурная поправка</t>
  </si>
  <si>
    <t xml:space="preserve"> По факту</t>
  </si>
  <si>
    <t>С учётом поправки</t>
  </si>
  <si>
    <t>Ввести данные в жёлтые поля</t>
  </si>
</sst>
</file>

<file path=xl/styles.xml><?xml version="1.0" encoding="utf-8"?>
<styleSheet xmlns="http://schemas.openxmlformats.org/spreadsheetml/2006/main">
  <numFmts count="1">
    <numFmt numFmtId="164" formatCode="0.00000"/>
  </numFmts>
  <fonts count="7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2" borderId="3" xfId="0" applyFill="1" applyBorder="1"/>
    <xf numFmtId="0" fontId="0" fillId="3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K47"/>
  <sheetViews>
    <sheetView tabSelected="1" zoomScale="70" zoomScaleNormal="70" workbookViewId="0">
      <selection activeCell="C3" sqref="C3"/>
    </sheetView>
  </sheetViews>
  <sheetFormatPr defaultRowHeight="15"/>
  <cols>
    <col min="2" max="2" width="27.140625" customWidth="1"/>
    <col min="3" max="3" width="14.5703125" customWidth="1"/>
    <col min="8" max="8" width="32.140625" customWidth="1"/>
    <col min="9" max="9" width="10.5703125" bestFit="1" customWidth="1"/>
    <col min="10" max="10" width="10.5703125" customWidth="1"/>
    <col min="11" max="11" width="9.140625" style="14"/>
  </cols>
  <sheetData>
    <row r="1" spans="2:37" ht="15.75" thickBot="1"/>
    <row r="2" spans="2:37" ht="63.75" thickBot="1">
      <c r="B2" s="13" t="s">
        <v>6</v>
      </c>
      <c r="C2" s="11" t="s">
        <v>4</v>
      </c>
      <c r="D2" s="12" t="s">
        <v>5</v>
      </c>
    </row>
    <row r="3" spans="2:37" ht="53.25" customHeight="1" thickBot="1">
      <c r="B3" s="5" t="s">
        <v>1</v>
      </c>
      <c r="C3" s="8">
        <v>12</v>
      </c>
      <c r="D3" s="9">
        <f>(D5-1)*1000/4</f>
        <v>12.400000000000022</v>
      </c>
    </row>
    <row r="4" spans="2:37" ht="30.75" customHeight="1" thickBot="1">
      <c r="B4" s="6" t="s">
        <v>0</v>
      </c>
      <c r="C4" s="8">
        <v>28</v>
      </c>
      <c r="D4" s="1"/>
      <c r="G4" s="15"/>
      <c r="H4" s="15"/>
      <c r="I4" s="15"/>
      <c r="J4" s="15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2:37" ht="21.75" thickBot="1">
      <c r="B5" s="7" t="s">
        <v>2</v>
      </c>
      <c r="C5" s="10">
        <f>C3*4/1000+1</f>
        <v>1.048</v>
      </c>
      <c r="D5" s="2">
        <f>C5+C6</f>
        <v>1.0496000000000001</v>
      </c>
      <c r="G5" s="15"/>
      <c r="H5" s="15"/>
      <c r="I5" s="15"/>
      <c r="J5" s="19"/>
      <c r="K5" s="16">
        <v>3.5</v>
      </c>
      <c r="L5" s="17">
        <v>10</v>
      </c>
      <c r="M5" s="17">
        <f>L5+1</f>
        <v>11</v>
      </c>
      <c r="N5" s="17">
        <f t="shared" ref="N5:AJ5" si="0">M5+1</f>
        <v>12</v>
      </c>
      <c r="O5" s="17">
        <f t="shared" si="0"/>
        <v>13</v>
      </c>
      <c r="P5" s="17">
        <f t="shared" si="0"/>
        <v>14</v>
      </c>
      <c r="Q5" s="17">
        <f t="shared" si="0"/>
        <v>15</v>
      </c>
      <c r="R5" s="17">
        <f t="shared" si="0"/>
        <v>16</v>
      </c>
      <c r="S5" s="17">
        <f t="shared" si="0"/>
        <v>17</v>
      </c>
      <c r="T5" s="17">
        <f t="shared" si="0"/>
        <v>18</v>
      </c>
      <c r="U5" s="17">
        <f t="shared" si="0"/>
        <v>19</v>
      </c>
      <c r="V5" s="17">
        <f t="shared" si="0"/>
        <v>20</v>
      </c>
      <c r="W5" s="17">
        <f t="shared" si="0"/>
        <v>21</v>
      </c>
      <c r="X5" s="17">
        <f t="shared" si="0"/>
        <v>22</v>
      </c>
      <c r="Y5" s="17">
        <f>X5+1</f>
        <v>23</v>
      </c>
      <c r="Z5" s="17">
        <f t="shared" si="0"/>
        <v>24</v>
      </c>
      <c r="AA5" s="17">
        <f t="shared" si="0"/>
        <v>25</v>
      </c>
      <c r="AB5" s="17">
        <f t="shared" si="0"/>
        <v>26</v>
      </c>
      <c r="AC5" s="17">
        <f t="shared" si="0"/>
        <v>27</v>
      </c>
      <c r="AD5" s="17">
        <f t="shared" si="0"/>
        <v>28</v>
      </c>
      <c r="AE5" s="17">
        <f>AD5+1</f>
        <v>29</v>
      </c>
      <c r="AF5" s="17">
        <f t="shared" si="0"/>
        <v>30</v>
      </c>
      <c r="AG5" s="17">
        <f t="shared" si="0"/>
        <v>31</v>
      </c>
      <c r="AH5" s="17">
        <f t="shared" si="0"/>
        <v>32</v>
      </c>
      <c r="AI5" s="17">
        <f t="shared" si="0"/>
        <v>33</v>
      </c>
      <c r="AJ5" s="17">
        <f t="shared" si="0"/>
        <v>34</v>
      </c>
      <c r="AK5" s="17">
        <f>AJ5+1</f>
        <v>35</v>
      </c>
    </row>
    <row r="6" spans="2:37" ht="15.75" thickBot="1">
      <c r="B6" s="3" t="s">
        <v>3</v>
      </c>
      <c r="C6" s="10">
        <f>(C4-20)*0.0002</f>
        <v>1.6000000000000001E-3</v>
      </c>
      <c r="D6" s="4"/>
      <c r="G6" s="15"/>
      <c r="H6" s="15"/>
      <c r="I6" s="15"/>
      <c r="J6" s="15"/>
      <c r="K6" s="16">
        <v>4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2:37">
      <c r="G7" s="15"/>
      <c r="H7" s="15"/>
      <c r="I7" s="15"/>
      <c r="J7" s="15"/>
      <c r="K7" s="16">
        <f>K6+0.5</f>
        <v>4.5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2:37">
      <c r="G8" s="15"/>
      <c r="H8" s="15"/>
      <c r="I8" s="15"/>
      <c r="J8" s="15"/>
      <c r="K8" s="16">
        <f t="shared" ref="K8:K46" si="1">K7+0.5</f>
        <v>5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2:37">
      <c r="G9" s="15">
        <f>(C3+1-(C4-20)*0.0002-1)*1000/4</f>
        <v>2999.6</v>
      </c>
      <c r="H9" s="15"/>
      <c r="I9" s="15"/>
      <c r="J9" s="15"/>
      <c r="K9" s="16">
        <f t="shared" si="1"/>
        <v>5.5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2:37">
      <c r="G10" s="15"/>
      <c r="H10" s="15"/>
      <c r="I10" s="15"/>
      <c r="J10" s="15"/>
      <c r="K10" s="16">
        <f t="shared" si="1"/>
        <v>6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2:37">
      <c r="G11" s="15"/>
      <c r="H11" s="15"/>
      <c r="I11" s="15"/>
      <c r="J11" s="15"/>
      <c r="K11" s="16">
        <f t="shared" si="1"/>
        <v>6.5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2:37">
      <c r="G12" s="15"/>
      <c r="H12" s="15"/>
      <c r="I12" s="15"/>
      <c r="J12" s="15"/>
      <c r="K12" s="16">
        <f t="shared" si="1"/>
        <v>7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2:37">
      <c r="G13" s="15"/>
      <c r="H13" s="15"/>
      <c r="I13" s="15"/>
      <c r="J13" s="15"/>
      <c r="K13" s="16">
        <f t="shared" si="1"/>
        <v>7.5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2:37">
      <c r="G14" s="15"/>
      <c r="H14" s="15"/>
      <c r="I14" s="15"/>
      <c r="J14" s="15"/>
      <c r="K14" s="16">
        <f t="shared" si="1"/>
        <v>8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2:37">
      <c r="G15" s="15"/>
      <c r="H15" s="15"/>
      <c r="I15" s="18"/>
      <c r="J15" s="15"/>
      <c r="K15" s="16">
        <f t="shared" si="1"/>
        <v>8.5</v>
      </c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2:37">
      <c r="G16" s="15"/>
      <c r="H16" s="15"/>
      <c r="I16" s="15"/>
      <c r="J16" s="15"/>
      <c r="K16" s="16">
        <f t="shared" si="1"/>
        <v>9</v>
      </c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7:37">
      <c r="G17" s="15"/>
      <c r="H17" s="15"/>
      <c r="I17" s="15"/>
      <c r="J17" s="15"/>
      <c r="K17" s="16">
        <f t="shared" si="1"/>
        <v>9.5</v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7:37">
      <c r="G18" s="15"/>
      <c r="H18" s="15"/>
      <c r="I18" s="15"/>
      <c r="J18" s="15"/>
      <c r="K18" s="16">
        <f t="shared" si="1"/>
        <v>10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7:37">
      <c r="G19" s="15"/>
      <c r="H19" s="15"/>
      <c r="I19" s="15"/>
      <c r="J19" s="15"/>
      <c r="K19" s="16">
        <f t="shared" si="1"/>
        <v>10.5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7:37">
      <c r="G20" s="15"/>
      <c r="H20" s="15"/>
      <c r="I20" s="15"/>
      <c r="J20" s="15"/>
      <c r="K20" s="16">
        <f t="shared" si="1"/>
        <v>11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7:37">
      <c r="G21" s="15"/>
      <c r="H21" s="15"/>
      <c r="I21" s="15"/>
      <c r="J21" s="15"/>
      <c r="K21" s="16">
        <f t="shared" si="1"/>
        <v>11.5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7:37">
      <c r="G22" s="15"/>
      <c r="H22" s="15"/>
      <c r="I22" s="15"/>
      <c r="J22" s="15"/>
      <c r="K22" s="16">
        <f t="shared" si="1"/>
        <v>12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7:37">
      <c r="G23" s="15"/>
      <c r="H23" s="15"/>
      <c r="I23" s="15"/>
      <c r="J23" s="15"/>
      <c r="K23" s="16">
        <f t="shared" si="1"/>
        <v>12.5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7:37">
      <c r="G24" s="15"/>
      <c r="H24" s="15"/>
      <c r="I24" s="15"/>
      <c r="J24" s="15"/>
      <c r="K24" s="16">
        <f t="shared" si="1"/>
        <v>13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7:37">
      <c r="G25" s="15"/>
      <c r="H25" s="15"/>
      <c r="I25" s="15"/>
      <c r="J25" s="15"/>
      <c r="K25" s="16">
        <f t="shared" si="1"/>
        <v>13.5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7:37">
      <c r="G26" s="15"/>
      <c r="H26" s="15"/>
      <c r="I26" s="15"/>
      <c r="J26" s="15"/>
      <c r="K26" s="16">
        <f t="shared" si="1"/>
        <v>14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7:37">
      <c r="G27" s="15"/>
      <c r="H27" s="15"/>
      <c r="I27" s="15"/>
      <c r="J27" s="15"/>
      <c r="K27" s="16">
        <f t="shared" si="1"/>
        <v>14.5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7:37">
      <c r="G28" s="15"/>
      <c r="H28" s="15"/>
      <c r="I28" s="15"/>
      <c r="J28" s="15"/>
      <c r="K28" s="16">
        <f>K27+0.5</f>
        <v>15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7:37">
      <c r="G29" s="15"/>
      <c r="H29" s="15"/>
      <c r="I29" s="15"/>
      <c r="J29" s="15"/>
      <c r="K29" s="16">
        <f t="shared" si="1"/>
        <v>15.5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7:37">
      <c r="G30" s="15"/>
      <c r="H30" s="15"/>
      <c r="I30" s="15"/>
      <c r="J30" s="15"/>
      <c r="K30" s="16">
        <f t="shared" si="1"/>
        <v>16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7:37">
      <c r="G31" s="15"/>
      <c r="H31" s="15"/>
      <c r="I31" s="15"/>
      <c r="J31" s="15"/>
      <c r="K31" s="16">
        <f t="shared" si="1"/>
        <v>16.5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7:37">
      <c r="G32" s="15"/>
      <c r="H32" s="15"/>
      <c r="I32" s="15"/>
      <c r="J32" s="15"/>
      <c r="K32" s="16">
        <f t="shared" si="1"/>
        <v>17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7:37">
      <c r="G33" s="15"/>
      <c r="H33" s="15"/>
      <c r="I33" s="15"/>
      <c r="J33" s="15"/>
      <c r="K33" s="16">
        <f t="shared" si="1"/>
        <v>17.5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7:37">
      <c r="G34" s="15"/>
      <c r="H34" s="15"/>
      <c r="I34" s="15"/>
      <c r="J34" s="15"/>
      <c r="K34" s="16">
        <f t="shared" si="1"/>
        <v>18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7:37">
      <c r="G35" s="15"/>
      <c r="H35" s="15"/>
      <c r="I35" s="15"/>
      <c r="J35" s="15"/>
      <c r="K35" s="16">
        <f t="shared" si="1"/>
        <v>18.5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7:37">
      <c r="G36" s="15"/>
      <c r="H36" s="15"/>
      <c r="I36" s="15"/>
      <c r="J36" s="15"/>
      <c r="K36" s="16">
        <f t="shared" si="1"/>
        <v>19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7:37">
      <c r="G37" s="15"/>
      <c r="H37" s="15"/>
      <c r="I37" s="15"/>
      <c r="J37" s="15"/>
      <c r="K37" s="16">
        <f t="shared" si="1"/>
        <v>19.5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7:37">
      <c r="G38" s="15"/>
      <c r="H38" s="15"/>
      <c r="I38" s="15"/>
      <c r="J38" s="15"/>
      <c r="K38" s="16">
        <f t="shared" si="1"/>
        <v>20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7:37">
      <c r="G39" s="15"/>
      <c r="H39" s="15"/>
      <c r="I39" s="15"/>
      <c r="J39" s="15"/>
      <c r="K39" s="16">
        <f t="shared" si="1"/>
        <v>20.5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7:37">
      <c r="G40" s="15"/>
      <c r="H40" s="15"/>
      <c r="I40" s="15"/>
      <c r="J40" s="15"/>
      <c r="K40" s="16">
        <f t="shared" si="1"/>
        <v>21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7:37">
      <c r="G41" s="15"/>
      <c r="H41" s="15"/>
      <c r="I41" s="15"/>
      <c r="J41" s="15"/>
      <c r="K41" s="16">
        <f t="shared" si="1"/>
        <v>21.5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7:37">
      <c r="G42" s="15"/>
      <c r="H42" s="15"/>
      <c r="I42" s="15"/>
      <c r="J42" s="15"/>
      <c r="K42" s="16">
        <f t="shared" si="1"/>
        <v>22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7:37">
      <c r="G43" s="15"/>
      <c r="H43" s="15"/>
      <c r="I43" s="15"/>
      <c r="J43" s="15"/>
      <c r="K43" s="16">
        <f t="shared" si="1"/>
        <v>22.5</v>
      </c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7:37">
      <c r="G44" s="15"/>
      <c r="H44" s="15"/>
      <c r="I44" s="15"/>
      <c r="J44" s="15"/>
      <c r="K44" s="16">
        <f>K43+0.5</f>
        <v>23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7:37">
      <c r="G45" s="15"/>
      <c r="H45" s="15"/>
      <c r="I45" s="15"/>
      <c r="J45" s="15"/>
      <c r="K45" s="16">
        <f t="shared" si="1"/>
        <v>23.5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7:37">
      <c r="G46" s="15"/>
      <c r="H46" s="15"/>
      <c r="I46" s="15"/>
      <c r="J46" s="15"/>
      <c r="K46" s="16">
        <f t="shared" si="1"/>
        <v>24</v>
      </c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7:37">
      <c r="G47" s="15"/>
      <c r="H47" s="15"/>
      <c r="I47" s="15"/>
      <c r="J47" s="15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dcterms:created xsi:type="dcterms:W3CDTF">2015-02-01T10:12:57Z</dcterms:created>
  <dcterms:modified xsi:type="dcterms:W3CDTF">2015-03-23T07:26:38Z</dcterms:modified>
</cp:coreProperties>
</file>