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ex\Documents\Distiller\CALCs\"/>
    </mc:Choice>
  </mc:AlternateContent>
  <xr:revisionPtr revIDLastSave="0" documentId="13_ncr:1_{09E3584E-C49E-4947-BDB6-ACB1C4F30431}" xr6:coauthVersionLast="43" xr6:coauthVersionMax="43" xr10:uidLastSave="{00000000-0000-0000-0000-000000000000}"/>
  <bookViews>
    <workbookView xWindow="1650" yWindow="2085" windowWidth="27150" windowHeight="14115" xr2:uid="{00000000-000D-0000-FFFF-FFFF00000000}"/>
  </bookViews>
  <sheets>
    <sheet name="Лист1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4" l="1"/>
  <c r="C13" i="4" s="1"/>
  <c r="C3" i="4"/>
  <c r="C4" i="4" s="1"/>
  <c r="C8" i="4" s="1"/>
  <c r="C14" i="4" l="1"/>
  <c r="C16" i="4" l="1"/>
  <c r="C15" i="4"/>
</calcChain>
</file>

<file path=xl/sharedStrings.xml><?xml version="1.0" encoding="utf-8"?>
<sst xmlns="http://schemas.openxmlformats.org/spreadsheetml/2006/main" count="46" uniqueCount="36">
  <si>
    <t>Вт</t>
  </si>
  <si>
    <t>кВт</t>
  </si>
  <si>
    <t>мл/с</t>
  </si>
  <si>
    <t>Нар. диаметр колонны</t>
  </si>
  <si>
    <t>D</t>
  </si>
  <si>
    <t>мм</t>
  </si>
  <si>
    <t>Толщина стенки трубы</t>
  </si>
  <si>
    <t>t</t>
  </si>
  <si>
    <t>Внутр. диаметр колонны</t>
  </si>
  <si>
    <t>d</t>
  </si>
  <si>
    <t>см</t>
  </si>
  <si>
    <t>Чистая утилизируемая мощность в куб</t>
  </si>
  <si>
    <t>p</t>
  </si>
  <si>
    <t>Коэффициент свободного сечения сухой насадки</t>
  </si>
  <si>
    <t>j</t>
  </si>
  <si>
    <t>Коэффициент свободного сечения смоченной насадки</t>
  </si>
  <si>
    <t>i</t>
  </si>
  <si>
    <t>Площадь попер. сечения пустой трубы</t>
  </si>
  <si>
    <t>S</t>
  </si>
  <si>
    <t>см2</t>
  </si>
  <si>
    <t>Норма образования пара</t>
  </si>
  <si>
    <t>k</t>
  </si>
  <si>
    <t>мл/(с*кВт)</t>
  </si>
  <si>
    <t>Норма образования конденсата воды</t>
  </si>
  <si>
    <t>Kw</t>
  </si>
  <si>
    <t>Норма образования конденсата спирта</t>
  </si>
  <si>
    <t>Ka</t>
  </si>
  <si>
    <t>Расход пара через колонну</t>
  </si>
  <si>
    <t>q</t>
  </si>
  <si>
    <t>Скорость пара в пустой трубе</t>
  </si>
  <si>
    <t>v</t>
  </si>
  <si>
    <t>см/с</t>
  </si>
  <si>
    <t>Скорость пара в сухой насадке</t>
  </si>
  <si>
    <t>Скорость пара в смоченной насадке</t>
  </si>
  <si>
    <r>
      <t>V</t>
    </r>
    <r>
      <rPr>
        <vertAlign val="subscript"/>
        <sz val="11"/>
        <color theme="1"/>
        <rFont val="Calibri"/>
        <family val="2"/>
        <charset val="204"/>
        <scheme val="minor"/>
      </rPr>
      <t>с</t>
    </r>
  </si>
  <si>
    <r>
      <t>V</t>
    </r>
    <r>
      <rPr>
        <vertAlign val="subscript"/>
        <sz val="11"/>
        <color theme="1"/>
        <rFont val="Calibri"/>
        <family val="2"/>
        <charset val="204"/>
        <scheme val="minor"/>
      </rPr>
      <t>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</si>
</sst>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2" fontId="1" fillId="3" borderId="0" xfId="0" applyNumberFormat="1" applyFont="1" applyFill="1"/>
    <xf numFmtId="0" fontId="1" fillId="3" borderId="0" xfId="0" applyFont="1" applyFill="1"/>
    <xf numFmtId="164" fontId="1" fillId="3" borderId="0" xfId="0" applyNumberFormat="1" applyFont="1" applyFill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175" zoomScaleNormal="175" workbookViewId="0">
      <selection activeCell="A10" sqref="A10"/>
    </sheetView>
  </sheetViews>
  <sheetFormatPr defaultRowHeight="15" x14ac:dyDescent="0.25"/>
  <cols>
    <col min="1" max="1" width="65.7109375" style="6" bestFit="1" customWidth="1"/>
    <col min="2" max="2" width="4.7109375" style="6" bestFit="1" customWidth="1"/>
    <col min="3" max="3" width="8.42578125" style="6" bestFit="1" customWidth="1"/>
    <col min="4" max="4" width="13.5703125" style="6" bestFit="1" customWidth="1"/>
    <col min="5" max="16384" width="9.140625" style="6"/>
  </cols>
  <sheetData>
    <row r="1" spans="1:4" s="1" customFormat="1" ht="18.75" x14ac:dyDescent="0.3">
      <c r="A1" s="1" t="s">
        <v>3</v>
      </c>
      <c r="B1" s="1" t="s">
        <v>4</v>
      </c>
      <c r="C1" s="2">
        <v>32</v>
      </c>
      <c r="D1" s="1" t="s">
        <v>5</v>
      </c>
    </row>
    <row r="2" spans="1:4" s="1" customFormat="1" ht="18.75" x14ac:dyDescent="0.3">
      <c r="A2" s="1" t="s">
        <v>6</v>
      </c>
      <c r="B2" s="1" t="s">
        <v>7</v>
      </c>
      <c r="C2" s="2">
        <v>1</v>
      </c>
      <c r="D2" s="1" t="s">
        <v>5</v>
      </c>
    </row>
    <row r="3" spans="1:4" s="1" customFormat="1" ht="18.75" x14ac:dyDescent="0.3">
      <c r="A3" s="1" t="s">
        <v>8</v>
      </c>
      <c r="B3" s="1" t="s">
        <v>9</v>
      </c>
      <c r="C3" s="2">
        <f>C1-2*C2</f>
        <v>30</v>
      </c>
      <c r="D3" s="1" t="s">
        <v>5</v>
      </c>
    </row>
    <row r="4" spans="1:4" s="1" customFormat="1" ht="18" hidden="1" customHeight="1" x14ac:dyDescent="0.3">
      <c r="A4" s="1" t="s">
        <v>8</v>
      </c>
      <c r="B4" s="1" t="s">
        <v>9</v>
      </c>
      <c r="C4" s="1">
        <f>C3/10</f>
        <v>3</v>
      </c>
      <c r="D4" s="1" t="s">
        <v>10</v>
      </c>
    </row>
    <row r="5" spans="1:4" s="1" customFormat="1" ht="18.75" x14ac:dyDescent="0.3">
      <c r="A5" s="1" t="s">
        <v>11</v>
      </c>
      <c r="B5" s="1" t="s">
        <v>12</v>
      </c>
      <c r="C5" s="2">
        <v>1000</v>
      </c>
      <c r="D5" s="1" t="s">
        <v>0</v>
      </c>
    </row>
    <row r="6" spans="1:4" s="1" customFormat="1" ht="18.75" x14ac:dyDescent="0.3">
      <c r="A6" s="1" t="s">
        <v>13</v>
      </c>
      <c r="B6" s="1" t="s">
        <v>14</v>
      </c>
      <c r="C6" s="2">
        <v>0.44</v>
      </c>
    </row>
    <row r="7" spans="1:4" s="1" customFormat="1" ht="18.75" x14ac:dyDescent="0.3">
      <c r="A7" s="1" t="s">
        <v>15</v>
      </c>
      <c r="B7" s="1" t="s">
        <v>16</v>
      </c>
      <c r="C7" s="2">
        <v>0.3</v>
      </c>
    </row>
    <row r="8" spans="1:4" s="1" customFormat="1" ht="18.75" x14ac:dyDescent="0.3">
      <c r="A8" s="1" t="s">
        <v>17</v>
      </c>
      <c r="B8" s="1" t="s">
        <v>18</v>
      </c>
      <c r="C8" s="3">
        <f>C4*C4*PI()/4</f>
        <v>7.0685834705770345</v>
      </c>
      <c r="D8" s="1" t="s">
        <v>19</v>
      </c>
    </row>
    <row r="9" spans="1:4" s="1" customFormat="1" ht="18.75" x14ac:dyDescent="0.3">
      <c r="A9" s="1" t="s">
        <v>20</v>
      </c>
      <c r="B9" s="1" t="s">
        <v>21</v>
      </c>
      <c r="C9" s="4">
        <v>750</v>
      </c>
      <c r="D9" s="1" t="s">
        <v>22</v>
      </c>
    </row>
    <row r="10" spans="1:4" s="1" customFormat="1" ht="18.75" x14ac:dyDescent="0.3">
      <c r="A10" s="1" t="s">
        <v>23</v>
      </c>
      <c r="B10" s="1" t="s">
        <v>24</v>
      </c>
      <c r="C10" s="4">
        <v>0.443</v>
      </c>
      <c r="D10" s="1" t="s">
        <v>22</v>
      </c>
    </row>
    <row r="11" spans="1:4" s="1" customFormat="1" ht="18.75" x14ac:dyDescent="0.3">
      <c r="A11" s="1" t="s">
        <v>25</v>
      </c>
      <c r="B11" s="1" t="s">
        <v>26</v>
      </c>
      <c r="C11" s="4">
        <v>1.5069999999999999</v>
      </c>
      <c r="D11" s="1" t="s">
        <v>22</v>
      </c>
    </row>
    <row r="12" spans="1:4" s="1" customFormat="1" ht="18.75" x14ac:dyDescent="0.3">
      <c r="A12" s="1" t="s">
        <v>11</v>
      </c>
      <c r="B12" s="1" t="s">
        <v>12</v>
      </c>
      <c r="C12" s="4">
        <f>C5/1000</f>
        <v>1</v>
      </c>
      <c r="D12" s="1" t="s">
        <v>1</v>
      </c>
    </row>
    <row r="13" spans="1:4" s="1" customFormat="1" ht="18.75" x14ac:dyDescent="0.3">
      <c r="A13" s="1" t="s">
        <v>27</v>
      </c>
      <c r="B13" s="1" t="s">
        <v>28</v>
      </c>
      <c r="C13" s="4">
        <f>C9*C12</f>
        <v>750</v>
      </c>
      <c r="D13" s="1" t="s">
        <v>2</v>
      </c>
    </row>
    <row r="14" spans="1:4" s="1" customFormat="1" ht="18.75" x14ac:dyDescent="0.3">
      <c r="A14" s="1" t="s">
        <v>29</v>
      </c>
      <c r="B14" s="1" t="s">
        <v>30</v>
      </c>
      <c r="C14" s="5">
        <f>C13/C8</f>
        <v>106.1032953945969</v>
      </c>
      <c r="D14" s="1" t="s">
        <v>31</v>
      </c>
    </row>
    <row r="15" spans="1:4" s="1" customFormat="1" ht="19.5" x14ac:dyDescent="0.35">
      <c r="A15" s="1" t="s">
        <v>32</v>
      </c>
      <c r="B15" s="1" t="s">
        <v>34</v>
      </c>
      <c r="C15" s="5">
        <f>C14/C6</f>
        <v>241.1438531695384</v>
      </c>
      <c r="D15" s="1" t="s">
        <v>31</v>
      </c>
    </row>
    <row r="16" spans="1:4" s="1" customFormat="1" ht="19.5" x14ac:dyDescent="0.35">
      <c r="A16" s="1" t="s">
        <v>33</v>
      </c>
      <c r="B16" s="1" t="s">
        <v>35</v>
      </c>
      <c r="C16" s="5">
        <f>C14/C7</f>
        <v>353.67765131532303</v>
      </c>
      <c r="D16" s="1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 Bass</dc:creator>
  <cp:lastModifiedBy>Aleksandr Bass</cp:lastModifiedBy>
  <dcterms:created xsi:type="dcterms:W3CDTF">2017-02-07T10:45:21Z</dcterms:created>
  <dcterms:modified xsi:type="dcterms:W3CDTF">2019-04-12T21:10:39Z</dcterms:modified>
</cp:coreProperties>
</file>