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9045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  <c r="C5" i="1" s="1"/>
  <c r="B6" i="1"/>
  <c r="C6" i="1" s="1"/>
  <c r="E6" i="1" s="1"/>
  <c r="B7" i="1"/>
  <c r="C7" i="1" s="1"/>
  <c r="B8" i="1"/>
  <c r="C8" i="1" s="1"/>
  <c r="E8" i="1" s="1"/>
  <c r="B9" i="1"/>
  <c r="C9" i="1" s="1"/>
  <c r="B10" i="1"/>
  <c r="C10" i="1" s="1"/>
  <c r="B11" i="1"/>
  <c r="C11" i="1" s="1"/>
  <c r="B12" i="1"/>
  <c r="C12" i="1" s="1"/>
  <c r="E12" i="1" s="1"/>
  <c r="B13" i="1"/>
  <c r="C13" i="1" s="1"/>
  <c r="D13" i="1" s="1"/>
  <c r="B14" i="1"/>
  <c r="C14" i="1" s="1"/>
  <c r="E14" i="1" s="1"/>
  <c r="B15" i="1"/>
  <c r="C15" i="1" s="1"/>
  <c r="B16" i="1"/>
  <c r="C16" i="1" s="1"/>
  <c r="B17" i="1"/>
  <c r="C17" i="1" s="1"/>
  <c r="B18" i="1"/>
  <c r="C18" i="1" s="1"/>
  <c r="E18" i="1" s="1"/>
  <c r="B19" i="1"/>
  <c r="C19" i="1" s="1"/>
  <c r="D19" i="1" s="1"/>
  <c r="B20" i="1"/>
  <c r="C20" i="1" s="1"/>
  <c r="E20" i="1" s="1"/>
  <c r="B21" i="1"/>
  <c r="C21" i="1" s="1"/>
  <c r="B22" i="1"/>
  <c r="C22" i="1" s="1"/>
  <c r="B23" i="1"/>
  <c r="C23" i="1" s="1"/>
  <c r="B24" i="1"/>
  <c r="C24" i="1" s="1"/>
  <c r="E24" i="1" s="1"/>
  <c r="B25" i="1"/>
  <c r="C25" i="1" s="1"/>
  <c r="D25" i="1" s="1"/>
  <c r="B26" i="1"/>
  <c r="C26" i="1" s="1"/>
  <c r="E26" i="1" s="1"/>
  <c r="B27" i="1"/>
  <c r="C27" i="1" s="1"/>
  <c r="B28" i="1"/>
  <c r="C28" i="1" s="1"/>
  <c r="B29" i="1"/>
  <c r="C29" i="1" s="1"/>
  <c r="B30" i="1"/>
  <c r="C30" i="1" s="1"/>
  <c r="E30" i="1" s="1"/>
  <c r="B31" i="1"/>
  <c r="C31" i="1" s="1"/>
  <c r="D31" i="1" s="1"/>
  <c r="B32" i="1"/>
  <c r="C32" i="1" s="1"/>
  <c r="E32" i="1" s="1"/>
  <c r="B33" i="1"/>
  <c r="C33" i="1" s="1"/>
  <c r="B34" i="1"/>
  <c r="C34" i="1" s="1"/>
  <c r="B35" i="1"/>
  <c r="C35" i="1" s="1"/>
  <c r="B36" i="1"/>
  <c r="C36" i="1" s="1"/>
  <c r="E36" i="1" s="1"/>
  <c r="B37" i="1"/>
  <c r="C37" i="1" s="1"/>
  <c r="D37" i="1" s="1"/>
  <c r="B38" i="1"/>
  <c r="C38" i="1" s="1"/>
  <c r="E38" i="1" s="1"/>
  <c r="B39" i="1"/>
  <c r="C39" i="1" s="1"/>
  <c r="B40" i="1"/>
  <c r="C40" i="1" s="1"/>
  <c r="B41" i="1"/>
  <c r="C41" i="1" s="1"/>
  <c r="B42" i="1"/>
  <c r="C42" i="1" s="1"/>
  <c r="E42" i="1" s="1"/>
  <c r="B43" i="1"/>
  <c r="C43" i="1" s="1"/>
  <c r="D43" i="1" s="1"/>
  <c r="B44" i="1"/>
  <c r="C44" i="1" s="1"/>
  <c r="E44" i="1" s="1"/>
  <c r="B45" i="1"/>
  <c r="C45" i="1" s="1"/>
  <c r="B46" i="1"/>
  <c r="C46" i="1" s="1"/>
  <c r="B47" i="1"/>
  <c r="C47" i="1" s="1"/>
  <c r="B48" i="1"/>
  <c r="C48" i="1" s="1"/>
  <c r="E48" i="1" s="1"/>
  <c r="B49" i="1"/>
  <c r="C49" i="1" s="1"/>
  <c r="D49" i="1" s="1"/>
  <c r="B50" i="1"/>
  <c r="C50" i="1" s="1"/>
  <c r="E50" i="1" s="1"/>
  <c r="B51" i="1"/>
  <c r="C51" i="1" s="1"/>
  <c r="B52" i="1"/>
  <c r="C52" i="1" s="1"/>
  <c r="B53" i="1"/>
  <c r="C53" i="1" s="1"/>
  <c r="B54" i="1"/>
  <c r="C54" i="1" s="1"/>
  <c r="B55" i="1"/>
  <c r="C55" i="1" s="1"/>
  <c r="D55" i="1" s="1"/>
  <c r="B56" i="1"/>
  <c r="C56" i="1" s="1"/>
  <c r="E56" i="1" s="1"/>
  <c r="B57" i="1"/>
  <c r="C57" i="1" s="1"/>
  <c r="B58" i="1"/>
  <c r="C58" i="1" s="1"/>
  <c r="B59" i="1"/>
  <c r="C59" i="1" s="1"/>
  <c r="B60" i="1"/>
  <c r="C60" i="1" s="1"/>
  <c r="B61" i="1"/>
  <c r="C61" i="1" s="1"/>
  <c r="D61" i="1" s="1"/>
  <c r="B62" i="1"/>
  <c r="C62" i="1" s="1"/>
  <c r="E62" i="1" s="1"/>
  <c r="B63" i="1"/>
  <c r="C63" i="1" s="1"/>
  <c r="B64" i="1"/>
  <c r="C64" i="1" s="1"/>
  <c r="B65" i="1"/>
  <c r="C65" i="1" s="1"/>
  <c r="B66" i="1"/>
  <c r="C66" i="1" s="1"/>
  <c r="B67" i="1"/>
  <c r="C67" i="1" s="1"/>
  <c r="D67" i="1" s="1"/>
  <c r="B68" i="1"/>
  <c r="C68" i="1" s="1"/>
  <c r="E68" i="1" s="1"/>
  <c r="B69" i="1"/>
  <c r="C69" i="1" s="1"/>
  <c r="B70" i="1"/>
  <c r="C70" i="1" s="1"/>
  <c r="B71" i="1"/>
  <c r="C71" i="1" s="1"/>
  <c r="B72" i="1"/>
  <c r="C72" i="1" s="1"/>
  <c r="B73" i="1"/>
  <c r="C73" i="1" s="1"/>
  <c r="D73" i="1" s="1"/>
  <c r="B74" i="1"/>
  <c r="C74" i="1" s="1"/>
  <c r="E74" i="1" s="1"/>
  <c r="B75" i="1"/>
  <c r="C75" i="1" s="1"/>
  <c r="B76" i="1"/>
  <c r="C76" i="1" s="1"/>
  <c r="B77" i="1"/>
  <c r="C77" i="1" s="1"/>
  <c r="B78" i="1"/>
  <c r="C78" i="1" s="1"/>
  <c r="B79" i="1"/>
  <c r="C79" i="1" s="1"/>
  <c r="D79" i="1" s="1"/>
  <c r="B80" i="1"/>
  <c r="C80" i="1" s="1"/>
  <c r="E80" i="1" s="1"/>
  <c r="B81" i="1"/>
  <c r="C81" i="1" s="1"/>
  <c r="B82" i="1"/>
  <c r="C82" i="1" s="1"/>
  <c r="B83" i="1"/>
  <c r="C83" i="1" s="1"/>
  <c r="B84" i="1"/>
  <c r="C84" i="1" s="1"/>
  <c r="B85" i="1"/>
  <c r="C85" i="1" s="1"/>
  <c r="D85" i="1" s="1"/>
  <c r="B86" i="1"/>
  <c r="C86" i="1" s="1"/>
  <c r="E86" i="1" s="1"/>
  <c r="B87" i="1"/>
  <c r="C87" i="1" s="1"/>
  <c r="B88" i="1"/>
  <c r="C88" i="1" s="1"/>
  <c r="B89" i="1"/>
  <c r="C89" i="1" s="1"/>
  <c r="B90" i="1"/>
  <c r="C90" i="1" s="1"/>
  <c r="B91" i="1"/>
  <c r="C91" i="1" s="1"/>
  <c r="D91" i="1" s="1"/>
  <c r="B92" i="1"/>
  <c r="C92" i="1" s="1"/>
  <c r="E92" i="1" s="1"/>
  <c r="B93" i="1"/>
  <c r="C93" i="1" s="1"/>
  <c r="B94" i="1"/>
  <c r="C94" i="1" s="1"/>
  <c r="B95" i="1"/>
  <c r="C95" i="1" s="1"/>
  <c r="B96" i="1"/>
  <c r="C96" i="1" s="1"/>
  <c r="B97" i="1"/>
  <c r="C97" i="1" s="1"/>
  <c r="D97" i="1" s="1"/>
  <c r="B98" i="1"/>
  <c r="C98" i="1" s="1"/>
  <c r="E98" i="1" s="1"/>
  <c r="B99" i="1"/>
  <c r="C99" i="1" s="1"/>
  <c r="B100" i="1"/>
  <c r="C100" i="1" s="1"/>
  <c r="B101" i="1"/>
  <c r="C101" i="1" s="1"/>
  <c r="B102" i="1"/>
  <c r="C102" i="1" s="1"/>
  <c r="B103" i="1"/>
  <c r="C103" i="1" s="1"/>
  <c r="D103" i="1" s="1"/>
  <c r="B104" i="1"/>
  <c r="C104" i="1" s="1"/>
  <c r="E104" i="1" s="1"/>
  <c r="B4" i="1"/>
  <c r="C4" i="1" s="1"/>
  <c r="L9" i="1"/>
  <c r="M9" i="1" s="1"/>
  <c r="L8" i="1"/>
  <c r="M8" i="1" s="1"/>
  <c r="D8" i="1" l="1"/>
  <c r="F8" i="1" s="1"/>
  <c r="E73" i="1"/>
  <c r="F73" i="1" s="1"/>
  <c r="E37" i="1"/>
  <c r="G37" i="1" s="1"/>
  <c r="H37" i="1" s="1"/>
  <c r="D80" i="1"/>
  <c r="G8" i="1"/>
  <c r="H8" i="1" s="1"/>
  <c r="D44" i="1"/>
  <c r="D101" i="1"/>
  <c r="E101" i="1"/>
  <c r="D41" i="1"/>
  <c r="E41" i="1"/>
  <c r="E102" i="1"/>
  <c r="D102" i="1"/>
  <c r="E96" i="1"/>
  <c r="D96" i="1"/>
  <c r="E90" i="1"/>
  <c r="D90" i="1"/>
  <c r="E84" i="1"/>
  <c r="D84" i="1"/>
  <c r="E78" i="1"/>
  <c r="D78" i="1"/>
  <c r="E72" i="1"/>
  <c r="D72" i="1"/>
  <c r="E66" i="1"/>
  <c r="D66" i="1"/>
  <c r="E60" i="1"/>
  <c r="D60" i="1"/>
  <c r="E54" i="1"/>
  <c r="D54" i="1"/>
  <c r="D81" i="1"/>
  <c r="E81" i="1"/>
  <c r="D86" i="1"/>
  <c r="D50" i="1"/>
  <c r="D14" i="1"/>
  <c r="E79" i="1"/>
  <c r="F79" i="1" s="1"/>
  <c r="E43" i="1"/>
  <c r="F43" i="1" s="1"/>
  <c r="D83" i="1"/>
  <c r="E83" i="1"/>
  <c r="D65" i="1"/>
  <c r="E65" i="1"/>
  <c r="D47" i="1"/>
  <c r="E47" i="1"/>
  <c r="D29" i="1"/>
  <c r="E29" i="1"/>
  <c r="D17" i="1"/>
  <c r="E17" i="1"/>
  <c r="D75" i="1"/>
  <c r="E75" i="1"/>
  <c r="D45" i="1"/>
  <c r="E45" i="1"/>
  <c r="D9" i="1"/>
  <c r="E9" i="1"/>
  <c r="D94" i="1"/>
  <c r="E94" i="1"/>
  <c r="D82" i="1"/>
  <c r="E82" i="1"/>
  <c r="D70" i="1"/>
  <c r="E70" i="1"/>
  <c r="D64" i="1"/>
  <c r="E64" i="1"/>
  <c r="D52" i="1"/>
  <c r="E52" i="1"/>
  <c r="D40" i="1"/>
  <c r="E40" i="1"/>
  <c r="D28" i="1"/>
  <c r="E28" i="1"/>
  <c r="D16" i="1"/>
  <c r="E16" i="1"/>
  <c r="D4" i="1"/>
  <c r="E4" i="1"/>
  <c r="D69" i="1"/>
  <c r="E69" i="1"/>
  <c r="D74" i="1"/>
  <c r="D38" i="1"/>
  <c r="E103" i="1"/>
  <c r="G103" i="1" s="1"/>
  <c r="H103" i="1" s="1"/>
  <c r="E67" i="1"/>
  <c r="F67" i="1" s="1"/>
  <c r="E31" i="1"/>
  <c r="F31" i="1" s="1"/>
  <c r="D95" i="1"/>
  <c r="E95" i="1"/>
  <c r="D71" i="1"/>
  <c r="E71" i="1"/>
  <c r="D53" i="1"/>
  <c r="E53" i="1"/>
  <c r="D35" i="1"/>
  <c r="E35" i="1"/>
  <c r="D5" i="1"/>
  <c r="E5" i="1"/>
  <c r="D27" i="1"/>
  <c r="E27" i="1"/>
  <c r="D100" i="1"/>
  <c r="E100" i="1"/>
  <c r="D88" i="1"/>
  <c r="E88" i="1"/>
  <c r="D76" i="1"/>
  <c r="E76" i="1"/>
  <c r="D58" i="1"/>
  <c r="E58" i="1"/>
  <c r="D46" i="1"/>
  <c r="E46" i="1"/>
  <c r="D34" i="1"/>
  <c r="E34" i="1"/>
  <c r="D22" i="1"/>
  <c r="E22" i="1"/>
  <c r="D10" i="1"/>
  <c r="E10" i="1"/>
  <c r="D99" i="1"/>
  <c r="E99" i="1"/>
  <c r="D63" i="1"/>
  <c r="E63" i="1"/>
  <c r="D39" i="1"/>
  <c r="E39" i="1"/>
  <c r="D21" i="1"/>
  <c r="E21" i="1"/>
  <c r="D104" i="1"/>
  <c r="D68" i="1"/>
  <c r="D32" i="1"/>
  <c r="E97" i="1"/>
  <c r="G97" i="1" s="1"/>
  <c r="H97" i="1" s="1"/>
  <c r="E61" i="1"/>
  <c r="F61" i="1" s="1"/>
  <c r="E25" i="1"/>
  <c r="F25" i="1" s="1"/>
  <c r="D77" i="1"/>
  <c r="E77" i="1"/>
  <c r="D23" i="1"/>
  <c r="E23" i="1"/>
  <c r="D93" i="1"/>
  <c r="E93" i="1"/>
  <c r="D57" i="1"/>
  <c r="E57" i="1"/>
  <c r="D98" i="1"/>
  <c r="D62" i="1"/>
  <c r="D26" i="1"/>
  <c r="E91" i="1"/>
  <c r="F91" i="1" s="1"/>
  <c r="E55" i="1"/>
  <c r="F55" i="1" s="1"/>
  <c r="E19" i="1"/>
  <c r="G19" i="1" s="1"/>
  <c r="H19" i="1" s="1"/>
  <c r="D89" i="1"/>
  <c r="E89" i="1"/>
  <c r="D59" i="1"/>
  <c r="E59" i="1"/>
  <c r="D11" i="1"/>
  <c r="E11" i="1"/>
  <c r="F37" i="1"/>
  <c r="D7" i="1"/>
  <c r="E7" i="1"/>
  <c r="D87" i="1"/>
  <c r="E87" i="1"/>
  <c r="D51" i="1"/>
  <c r="E51" i="1"/>
  <c r="D33" i="1"/>
  <c r="E33" i="1"/>
  <c r="D15" i="1"/>
  <c r="E15" i="1"/>
  <c r="D92" i="1"/>
  <c r="D56" i="1"/>
  <c r="D20" i="1"/>
  <c r="E85" i="1"/>
  <c r="G85" i="1" s="1"/>
  <c r="H85" i="1" s="1"/>
  <c r="E49" i="1"/>
  <c r="F49" i="1" s="1"/>
  <c r="E13" i="1"/>
  <c r="F13" i="1" s="1"/>
  <c r="D48" i="1"/>
  <c r="D42" i="1"/>
  <c r="D36" i="1"/>
  <c r="D30" i="1"/>
  <c r="D24" i="1"/>
  <c r="D18" i="1"/>
  <c r="D12" i="1"/>
  <c r="D6" i="1"/>
  <c r="F19" i="1" l="1"/>
  <c r="F97" i="1"/>
  <c r="G39" i="1"/>
  <c r="H39" i="1" s="1"/>
  <c r="G10" i="1"/>
  <c r="H10" i="1" s="1"/>
  <c r="G46" i="1"/>
  <c r="H46" i="1" s="1"/>
  <c r="G59" i="1"/>
  <c r="H59" i="1" s="1"/>
  <c r="G93" i="1"/>
  <c r="H93" i="1" s="1"/>
  <c r="G21" i="1"/>
  <c r="H21" i="1" s="1"/>
  <c r="G99" i="1"/>
  <c r="H99" i="1" s="1"/>
  <c r="G34" i="1"/>
  <c r="H34" i="1" s="1"/>
  <c r="G41" i="1"/>
  <c r="H41" i="1" s="1"/>
  <c r="G88" i="1"/>
  <c r="H88" i="1" s="1"/>
  <c r="G5" i="1"/>
  <c r="H5" i="1" s="1"/>
  <c r="G71" i="1"/>
  <c r="H71" i="1" s="1"/>
  <c r="G13" i="1"/>
  <c r="H13" i="1" s="1"/>
  <c r="G15" i="1"/>
  <c r="H15" i="1" s="1"/>
  <c r="G87" i="1"/>
  <c r="H87" i="1" s="1"/>
  <c r="G66" i="1"/>
  <c r="H66" i="1" s="1"/>
  <c r="G84" i="1"/>
  <c r="H84" i="1" s="1"/>
  <c r="G102" i="1"/>
  <c r="H102" i="1" s="1"/>
  <c r="G67" i="1"/>
  <c r="H67" i="1" s="1"/>
  <c r="F33" i="1"/>
  <c r="G33" i="1"/>
  <c r="H33" i="1" s="1"/>
  <c r="F86" i="1"/>
  <c r="G86" i="1"/>
  <c r="H86" i="1" s="1"/>
  <c r="F30" i="1"/>
  <c r="G30" i="1"/>
  <c r="H30" i="1" s="1"/>
  <c r="F85" i="1"/>
  <c r="F62" i="1"/>
  <c r="G62" i="1"/>
  <c r="H62" i="1" s="1"/>
  <c r="F4" i="1"/>
  <c r="G4" i="1"/>
  <c r="H4" i="1" s="1"/>
  <c r="F40" i="1"/>
  <c r="G40" i="1"/>
  <c r="H40" i="1" s="1"/>
  <c r="F70" i="1"/>
  <c r="G70" i="1"/>
  <c r="H70" i="1" s="1"/>
  <c r="F9" i="1"/>
  <c r="G9" i="1"/>
  <c r="H9" i="1" s="1"/>
  <c r="F17" i="1"/>
  <c r="G17" i="1"/>
  <c r="H17" i="1" s="1"/>
  <c r="F65" i="1"/>
  <c r="G65" i="1"/>
  <c r="H65" i="1" s="1"/>
  <c r="F50" i="1"/>
  <c r="G50" i="1"/>
  <c r="H50" i="1" s="1"/>
  <c r="F60" i="1"/>
  <c r="G60" i="1"/>
  <c r="H60" i="1" s="1"/>
  <c r="F78" i="1"/>
  <c r="G78" i="1"/>
  <c r="H78" i="1" s="1"/>
  <c r="F96" i="1"/>
  <c r="G96" i="1"/>
  <c r="H96" i="1" s="1"/>
  <c r="G55" i="1"/>
  <c r="H55" i="1" s="1"/>
  <c r="F7" i="1"/>
  <c r="G7" i="1"/>
  <c r="H7" i="1" s="1"/>
  <c r="F23" i="1"/>
  <c r="G23" i="1"/>
  <c r="H23" i="1" s="1"/>
  <c r="F6" i="1"/>
  <c r="G6" i="1"/>
  <c r="H6" i="1" s="1"/>
  <c r="F42" i="1"/>
  <c r="G42" i="1"/>
  <c r="H42" i="1" s="1"/>
  <c r="F56" i="1"/>
  <c r="G56" i="1"/>
  <c r="H56" i="1" s="1"/>
  <c r="F68" i="1"/>
  <c r="G68" i="1"/>
  <c r="H68" i="1" s="1"/>
  <c r="F74" i="1"/>
  <c r="G74" i="1"/>
  <c r="H74" i="1" s="1"/>
  <c r="F16" i="1"/>
  <c r="G16" i="1"/>
  <c r="H16" i="1" s="1"/>
  <c r="F52" i="1"/>
  <c r="G52" i="1"/>
  <c r="H52" i="1" s="1"/>
  <c r="G82" i="1"/>
  <c r="H82" i="1" s="1"/>
  <c r="G45" i="1"/>
  <c r="H45" i="1" s="1"/>
  <c r="G29" i="1"/>
  <c r="H29" i="1" s="1"/>
  <c r="G83" i="1"/>
  <c r="H83" i="1" s="1"/>
  <c r="G101" i="1"/>
  <c r="H101" i="1" s="1"/>
  <c r="G61" i="1"/>
  <c r="H61" i="1" s="1"/>
  <c r="G91" i="1"/>
  <c r="H91" i="1" s="1"/>
  <c r="F98" i="1"/>
  <c r="G98" i="1"/>
  <c r="H98" i="1" s="1"/>
  <c r="F12" i="1"/>
  <c r="G12" i="1"/>
  <c r="H12" i="1" s="1"/>
  <c r="F48" i="1"/>
  <c r="G48" i="1"/>
  <c r="H48" i="1" s="1"/>
  <c r="F92" i="1"/>
  <c r="G92" i="1"/>
  <c r="H92" i="1" s="1"/>
  <c r="F51" i="1"/>
  <c r="G51" i="1"/>
  <c r="H51" i="1" s="1"/>
  <c r="G11" i="1"/>
  <c r="H11" i="1" s="1"/>
  <c r="G57" i="1"/>
  <c r="H57" i="1" s="1"/>
  <c r="G77" i="1"/>
  <c r="H77" i="1" s="1"/>
  <c r="F104" i="1"/>
  <c r="G104" i="1"/>
  <c r="H104" i="1" s="1"/>
  <c r="G63" i="1"/>
  <c r="H63" i="1" s="1"/>
  <c r="G22" i="1"/>
  <c r="H22" i="1" s="1"/>
  <c r="G58" i="1"/>
  <c r="H58" i="1" s="1"/>
  <c r="G100" i="1"/>
  <c r="H100" i="1" s="1"/>
  <c r="G35" i="1"/>
  <c r="H35" i="1" s="1"/>
  <c r="G95" i="1"/>
  <c r="H95" i="1" s="1"/>
  <c r="F81" i="1"/>
  <c r="G81" i="1"/>
  <c r="H81" i="1" s="1"/>
  <c r="F44" i="1"/>
  <c r="G44" i="1"/>
  <c r="H44" i="1" s="1"/>
  <c r="G25" i="1"/>
  <c r="H25" i="1" s="1"/>
  <c r="G43" i="1"/>
  <c r="H43" i="1" s="1"/>
  <c r="F36" i="1"/>
  <c r="G36" i="1"/>
  <c r="H36" i="1" s="1"/>
  <c r="F89" i="1"/>
  <c r="G89" i="1"/>
  <c r="H89" i="1" s="1"/>
  <c r="F32" i="1"/>
  <c r="G32" i="1"/>
  <c r="H32" i="1" s="1"/>
  <c r="F38" i="1"/>
  <c r="G38" i="1"/>
  <c r="H38" i="1" s="1"/>
  <c r="F18" i="1"/>
  <c r="G18" i="1"/>
  <c r="H18" i="1" s="1"/>
  <c r="F69" i="1"/>
  <c r="G69" i="1"/>
  <c r="H69" i="1" s="1"/>
  <c r="F28" i="1"/>
  <c r="G28" i="1"/>
  <c r="H28" i="1" s="1"/>
  <c r="F64" i="1"/>
  <c r="G64" i="1"/>
  <c r="H64" i="1" s="1"/>
  <c r="F94" i="1"/>
  <c r="G94" i="1"/>
  <c r="H94" i="1" s="1"/>
  <c r="F75" i="1"/>
  <c r="G75" i="1"/>
  <c r="H75" i="1" s="1"/>
  <c r="F47" i="1"/>
  <c r="G47" i="1"/>
  <c r="H47" i="1" s="1"/>
  <c r="F54" i="1"/>
  <c r="G54" i="1"/>
  <c r="H54" i="1" s="1"/>
  <c r="F72" i="1"/>
  <c r="G72" i="1"/>
  <c r="H72" i="1" s="1"/>
  <c r="F90" i="1"/>
  <c r="G90" i="1"/>
  <c r="H90" i="1" s="1"/>
  <c r="F103" i="1"/>
  <c r="G49" i="1"/>
  <c r="H49" i="1" s="1"/>
  <c r="G31" i="1"/>
  <c r="H31" i="1" s="1"/>
  <c r="G73" i="1"/>
  <c r="H73" i="1" s="1"/>
  <c r="F20" i="1"/>
  <c r="G20" i="1"/>
  <c r="H20" i="1" s="1"/>
  <c r="F24" i="1"/>
  <c r="G24" i="1"/>
  <c r="H24" i="1" s="1"/>
  <c r="F26" i="1"/>
  <c r="G26" i="1"/>
  <c r="H26" i="1" s="1"/>
  <c r="G76" i="1"/>
  <c r="H76" i="1" s="1"/>
  <c r="G27" i="1"/>
  <c r="H27" i="1" s="1"/>
  <c r="G53" i="1"/>
  <c r="H53" i="1" s="1"/>
  <c r="F14" i="1"/>
  <c r="G14" i="1"/>
  <c r="H14" i="1" s="1"/>
  <c r="F80" i="1"/>
  <c r="G80" i="1"/>
  <c r="H80" i="1" s="1"/>
  <c r="G79" i="1"/>
  <c r="H79" i="1" s="1"/>
  <c r="F11" i="1"/>
  <c r="F57" i="1"/>
  <c r="F77" i="1"/>
  <c r="F63" i="1"/>
  <c r="F22" i="1"/>
  <c r="F58" i="1"/>
  <c r="F100" i="1"/>
  <c r="F35" i="1"/>
  <c r="F95" i="1"/>
  <c r="F59" i="1"/>
  <c r="F93" i="1"/>
  <c r="F21" i="1"/>
  <c r="F99" i="1"/>
  <c r="F34" i="1"/>
  <c r="F76" i="1"/>
  <c r="F27" i="1"/>
  <c r="F53" i="1"/>
  <c r="F41" i="1"/>
  <c r="F39" i="1"/>
  <c r="F10" i="1"/>
  <c r="F46" i="1"/>
  <c r="F88" i="1"/>
  <c r="F5" i="1"/>
  <c r="F71" i="1"/>
  <c r="F15" i="1"/>
  <c r="F87" i="1"/>
  <c r="F82" i="1"/>
  <c r="F45" i="1"/>
  <c r="F29" i="1"/>
  <c r="F83" i="1"/>
  <c r="F66" i="1"/>
  <c r="F84" i="1"/>
  <c r="F102" i="1"/>
  <c r="F101" i="1"/>
</calcChain>
</file>

<file path=xl/sharedStrings.xml><?xml version="1.0" encoding="utf-8"?>
<sst xmlns="http://schemas.openxmlformats.org/spreadsheetml/2006/main" count="28" uniqueCount="24">
  <si>
    <t>вода</t>
  </si>
  <si>
    <t>спирт</t>
  </si>
  <si>
    <t>кДж/1кг</t>
  </si>
  <si>
    <t>кВт/кг</t>
  </si>
  <si>
    <t>кг/1кВт</t>
  </si>
  <si>
    <t>%спирта</t>
  </si>
  <si>
    <t>масса в-ва в 1 кг СС</t>
  </si>
  <si>
    <t>плотность</t>
  </si>
  <si>
    <t>объем 1кг</t>
  </si>
  <si>
    <t>в смеси</t>
  </si>
  <si>
    <t>смеси</t>
  </si>
  <si>
    <t>смеси, л</t>
  </si>
  <si>
    <t>кг</t>
  </si>
  <si>
    <t>спирт,</t>
  </si>
  <si>
    <t>вода,</t>
  </si>
  <si>
    <t>(для проверки)</t>
  </si>
  <si>
    <t>количество смеси</t>
  </si>
  <si>
    <t>испаряемое 1 кВт</t>
  </si>
  <si>
    <t>энергии, кг</t>
  </si>
  <si>
    <t>кВт/кг - то же, но в киловаттах</t>
  </si>
  <si>
    <t>кг/1кВт -сколько килограмм жидкости испарится 1кВт энергии</t>
  </si>
  <si>
    <t>кДж/1кг - удельная теплота испарения</t>
  </si>
  <si>
    <t>итого, кг</t>
  </si>
  <si>
    <t>энергии, 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</si>
</sst>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" xfId="0" applyBorder="1"/>
    <xf numFmtId="2" fontId="0" fillId="0" borderId="6" xfId="0" applyNumberFormat="1" applyBorder="1"/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4"/>
  <sheetViews>
    <sheetView tabSelected="1" workbookViewId="0">
      <pane ySplit="3" topLeftCell="A79" activePane="bottomLeft" state="frozen"/>
      <selection pane="bottomLeft" activeCell="J3" sqref="J3"/>
    </sheetView>
  </sheetViews>
  <sheetFormatPr defaultRowHeight="15" x14ac:dyDescent="0.25"/>
  <cols>
    <col min="1" max="1" width="9.140625" style="5"/>
    <col min="2" max="2" width="12.7109375" style="5" customWidth="1"/>
    <col min="3" max="3" width="16.42578125" customWidth="1"/>
    <col min="4" max="4" width="19.42578125" customWidth="1"/>
    <col min="5" max="5" width="15.140625" customWidth="1"/>
    <col min="6" max="6" width="16.7109375" customWidth="1"/>
    <col min="7" max="7" width="18.7109375" style="5" customWidth="1"/>
    <col min="8" max="8" width="19.28515625" style="5" customWidth="1"/>
    <col min="10" max="10" width="12.42578125" customWidth="1"/>
    <col min="14" max="14" width="11.140625" customWidth="1"/>
  </cols>
  <sheetData>
    <row r="1" spans="1:14" ht="15.75" thickBot="1" x14ac:dyDescent="0.3">
      <c r="A1" s="4" t="s">
        <v>5</v>
      </c>
      <c r="B1" s="4" t="s">
        <v>7</v>
      </c>
      <c r="C1" s="2"/>
      <c r="D1" s="15" t="s">
        <v>6</v>
      </c>
      <c r="E1" s="16"/>
      <c r="F1" s="2"/>
      <c r="G1" s="4" t="s">
        <v>16</v>
      </c>
      <c r="H1" s="4" t="s">
        <v>16</v>
      </c>
      <c r="J1" t="s">
        <v>21</v>
      </c>
    </row>
    <row r="2" spans="1:14" x14ac:dyDescent="0.25">
      <c r="A2" s="5" t="s">
        <v>9</v>
      </c>
      <c r="B2" s="5" t="s">
        <v>10</v>
      </c>
      <c r="C2" s="6" t="s">
        <v>8</v>
      </c>
      <c r="D2" s="11" t="s">
        <v>13</v>
      </c>
      <c r="E2" s="7" t="s">
        <v>14</v>
      </c>
      <c r="F2" s="6" t="s">
        <v>22</v>
      </c>
      <c r="G2" s="5" t="s">
        <v>17</v>
      </c>
      <c r="H2" s="5" t="s">
        <v>17</v>
      </c>
      <c r="J2" t="s">
        <v>19</v>
      </c>
    </row>
    <row r="3" spans="1:14" ht="15.75" thickBot="1" x14ac:dyDescent="0.3">
      <c r="A3" s="8"/>
      <c r="B3" s="8"/>
      <c r="C3" s="9" t="s">
        <v>11</v>
      </c>
      <c r="D3" s="12" t="s">
        <v>12</v>
      </c>
      <c r="E3" s="10" t="s">
        <v>12</v>
      </c>
      <c r="F3" s="9" t="s">
        <v>15</v>
      </c>
      <c r="G3" s="8" t="s">
        <v>18</v>
      </c>
      <c r="H3" s="8" t="s">
        <v>23</v>
      </c>
      <c r="J3" t="s">
        <v>20</v>
      </c>
    </row>
    <row r="4" spans="1:14" x14ac:dyDescent="0.25">
      <c r="A4" s="5">
        <v>0</v>
      </c>
      <c r="B4" s="5">
        <f t="shared" ref="B4:B35" si="0">($N$9*A4+(100-A4))/100</f>
        <v>1</v>
      </c>
      <c r="C4">
        <f>1/B4</f>
        <v>1</v>
      </c>
      <c r="D4">
        <f t="shared" ref="D4:D35" si="1">A4*C4/100*$N$9</f>
        <v>0</v>
      </c>
      <c r="E4">
        <f t="shared" ref="E4:E35" si="2">(100-A4)*C4/100</f>
        <v>1</v>
      </c>
      <c r="F4">
        <f>D4+E4</f>
        <v>1</v>
      </c>
      <c r="G4" s="5">
        <f t="shared" ref="G4:G35" si="3">1/(D4*$L$9+E4*$L$8)</f>
        <v>1.5944691055666107</v>
      </c>
      <c r="H4" s="14">
        <f t="shared" ref="H4:H67" si="4">G4*C4</f>
        <v>1.5944691055666107</v>
      </c>
    </row>
    <row r="5" spans="1:14" x14ac:dyDescent="0.25">
      <c r="A5" s="5">
        <v>1</v>
      </c>
      <c r="B5" s="5">
        <f t="shared" si="0"/>
        <v>0.99789299999999992</v>
      </c>
      <c r="C5">
        <f t="shared" ref="C5:C68" si="5">1/B5</f>
        <v>1.0021114488226694</v>
      </c>
      <c r="D5">
        <f t="shared" si="1"/>
        <v>7.9096656655573295E-3</v>
      </c>
      <c r="E5">
        <f t="shared" si="2"/>
        <v>0.99209033433444271</v>
      </c>
      <c r="F5">
        <f t="shared" ref="F5:F68" si="6">D5+E5</f>
        <v>1</v>
      </c>
      <c r="G5" s="5">
        <f t="shared" si="3"/>
        <v>1.6024244658321796</v>
      </c>
      <c r="H5" s="14">
        <f t="shared" si="4"/>
        <v>1.6058079030839776</v>
      </c>
    </row>
    <row r="6" spans="1:14" ht="15.75" thickBot="1" x14ac:dyDescent="0.3">
      <c r="A6" s="5">
        <v>2</v>
      </c>
      <c r="B6" s="5">
        <f t="shared" si="0"/>
        <v>0.99578599999999995</v>
      </c>
      <c r="C6">
        <f t="shared" si="5"/>
        <v>1.0042318329440261</v>
      </c>
      <c r="D6">
        <f t="shared" si="1"/>
        <v>1.5852803714854397E-2</v>
      </c>
      <c r="E6">
        <f t="shared" si="2"/>
        <v>0.98414719628514558</v>
      </c>
      <c r="F6">
        <f t="shared" si="6"/>
        <v>1</v>
      </c>
      <c r="G6" s="5">
        <f t="shared" si="3"/>
        <v>1.610493782881685</v>
      </c>
      <c r="H6" s="14">
        <f t="shared" si="4"/>
        <v>1.6173091235282329</v>
      </c>
    </row>
    <row r="7" spans="1:14" ht="15.75" thickBot="1" x14ac:dyDescent="0.3">
      <c r="A7" s="5">
        <v>3</v>
      </c>
      <c r="B7" s="5">
        <f t="shared" si="0"/>
        <v>0.99367900000000009</v>
      </c>
      <c r="C7">
        <f t="shared" si="5"/>
        <v>1.0063612092033745</v>
      </c>
      <c r="D7">
        <f t="shared" si="1"/>
        <v>2.3829627072726702E-2</v>
      </c>
      <c r="E7">
        <f t="shared" si="2"/>
        <v>0.97617037292727316</v>
      </c>
      <c r="F7">
        <f t="shared" si="6"/>
        <v>0.99999999999999989</v>
      </c>
      <c r="G7" s="5">
        <f t="shared" si="3"/>
        <v>1.6186795229446942</v>
      </c>
      <c r="H7" s="14">
        <f t="shared" si="4"/>
        <v>1.6289762820233638</v>
      </c>
      <c r="J7" s="1"/>
      <c r="K7" s="13" t="s">
        <v>2</v>
      </c>
      <c r="L7" s="2" t="s">
        <v>3</v>
      </c>
      <c r="M7" s="13" t="s">
        <v>4</v>
      </c>
      <c r="N7" s="3" t="s">
        <v>7</v>
      </c>
    </row>
    <row r="8" spans="1:14" x14ac:dyDescent="0.25">
      <c r="A8" s="5">
        <v>4</v>
      </c>
      <c r="B8" s="5">
        <f t="shared" si="0"/>
        <v>0.99157200000000001</v>
      </c>
      <c r="C8">
        <f t="shared" si="5"/>
        <v>1.0084996349231321</v>
      </c>
      <c r="D8">
        <f t="shared" si="1"/>
        <v>3.1840350473793126E-2</v>
      </c>
      <c r="E8">
        <f t="shared" si="2"/>
        <v>0.9681596495262067</v>
      </c>
      <c r="F8">
        <f t="shared" si="6"/>
        <v>0.99999999999999978</v>
      </c>
      <c r="G8" s="5">
        <f t="shared" si="3"/>
        <v>1.626984223932735</v>
      </c>
      <c r="H8" s="14">
        <f t="shared" si="4"/>
        <v>1.6408129958618587</v>
      </c>
      <c r="J8" s="11" t="s">
        <v>0</v>
      </c>
      <c r="K8" s="5">
        <v>2256</v>
      </c>
      <c r="L8" s="6">
        <f>K8*0.000278</f>
        <v>0.62716799999999995</v>
      </c>
      <c r="M8" s="5">
        <f>1/L8</f>
        <v>1.5944691055666107</v>
      </c>
      <c r="N8" s="7">
        <v>1</v>
      </c>
    </row>
    <row r="9" spans="1:14" ht="15.75" thickBot="1" x14ac:dyDescent="0.3">
      <c r="A9" s="5">
        <v>5</v>
      </c>
      <c r="B9" s="5">
        <f t="shared" si="0"/>
        <v>0.98946500000000004</v>
      </c>
      <c r="C9">
        <f t="shared" si="5"/>
        <v>1.0106471679139737</v>
      </c>
      <c r="D9">
        <f t="shared" si="1"/>
        <v>3.9885190481724973E-2</v>
      </c>
      <c r="E9">
        <f t="shared" si="2"/>
        <v>0.96011480951827499</v>
      </c>
      <c r="F9">
        <f t="shared" si="6"/>
        <v>1</v>
      </c>
      <c r="G9" s="5">
        <f t="shared" si="3"/>
        <v>1.6354104980626911</v>
      </c>
      <c r="H9" s="14">
        <f t="shared" si="4"/>
        <v>1.6528229882438399</v>
      </c>
      <c r="J9" s="12" t="s">
        <v>1</v>
      </c>
      <c r="K9" s="8">
        <v>840</v>
      </c>
      <c r="L9" s="9">
        <f>K9*0.000278</f>
        <v>0.23351999999999998</v>
      </c>
      <c r="M9" s="8">
        <f>1/L9</f>
        <v>4.2822884549503257</v>
      </c>
      <c r="N9" s="10">
        <v>0.7893</v>
      </c>
    </row>
    <row r="10" spans="1:14" x14ac:dyDescent="0.25">
      <c r="A10" s="5">
        <v>6</v>
      </c>
      <c r="B10" s="5">
        <f t="shared" si="0"/>
        <v>0.98735799999999996</v>
      </c>
      <c r="C10">
        <f t="shared" si="5"/>
        <v>1.0128038664800407</v>
      </c>
      <c r="D10">
        <f t="shared" si="1"/>
        <v>4.7964365508761771E-2</v>
      </c>
      <c r="E10">
        <f t="shared" si="2"/>
        <v>0.95203563449123829</v>
      </c>
      <c r="F10">
        <f t="shared" si="6"/>
        <v>1</v>
      </c>
      <c r="G10" s="5">
        <f t="shared" si="3"/>
        <v>1.6439610345962561</v>
      </c>
      <c r="H10" s="14">
        <f t="shared" si="4"/>
        <v>1.6650100921816162</v>
      </c>
    </row>
    <row r="11" spans="1:14" x14ac:dyDescent="0.25">
      <c r="A11" s="5">
        <v>7</v>
      </c>
      <c r="B11" s="5">
        <f t="shared" si="0"/>
        <v>0.98525099999999999</v>
      </c>
      <c r="C11">
        <f t="shared" si="5"/>
        <v>1.0149697894242178</v>
      </c>
      <c r="D11">
        <f t="shared" si="1"/>
        <v>5.6078095835477453E-2</v>
      </c>
      <c r="E11">
        <f t="shared" si="2"/>
        <v>0.94392190416452249</v>
      </c>
      <c r="F11">
        <f t="shared" si="6"/>
        <v>0.99999999999999989</v>
      </c>
      <c r="G11" s="5">
        <f t="shared" si="3"/>
        <v>1.6526386027014885</v>
      </c>
      <c r="H11" s="14">
        <f t="shared" si="4"/>
        <v>1.6773782545782634</v>
      </c>
    </row>
    <row r="12" spans="1:14" x14ac:dyDescent="0.25">
      <c r="A12" s="5">
        <v>8</v>
      </c>
      <c r="B12" s="5">
        <f t="shared" si="0"/>
        <v>0.98314400000000002</v>
      </c>
      <c r="C12">
        <f t="shared" si="5"/>
        <v>1.0171449960534773</v>
      </c>
      <c r="D12">
        <f t="shared" si="1"/>
        <v>6.4226603630800766E-2</v>
      </c>
      <c r="E12">
        <f t="shared" si="2"/>
        <v>0.93577339636919921</v>
      </c>
      <c r="F12">
        <f t="shared" si="6"/>
        <v>1</v>
      </c>
      <c r="G12" s="5">
        <f t="shared" si="3"/>
        <v>1.6614460544428544</v>
      </c>
      <c r="H12" s="14">
        <f t="shared" si="4"/>
        <v>1.6899315404893427</v>
      </c>
    </row>
    <row r="13" spans="1:14" x14ac:dyDescent="0.25">
      <c r="A13" s="5">
        <v>9</v>
      </c>
      <c r="B13" s="5">
        <f t="shared" si="0"/>
        <v>0.98103700000000005</v>
      </c>
      <c r="C13">
        <f t="shared" si="5"/>
        <v>1.0193295461842926</v>
      </c>
      <c r="D13">
        <f t="shared" si="1"/>
        <v>7.2410112972293605E-2</v>
      </c>
      <c r="E13">
        <f t="shared" si="2"/>
        <v>0.92758988702770617</v>
      </c>
      <c r="F13">
        <f t="shared" si="6"/>
        <v>0.99999999999999978</v>
      </c>
      <c r="G13" s="5">
        <f t="shared" si="3"/>
        <v>1.6703863279065492</v>
      </c>
      <c r="H13" s="14">
        <f t="shared" si="4"/>
        <v>1.7026741375774297</v>
      </c>
    </row>
    <row r="14" spans="1:14" x14ac:dyDescent="0.25">
      <c r="A14" s="5">
        <v>10</v>
      </c>
      <c r="B14" s="5">
        <f t="shared" si="0"/>
        <v>0.97892999999999997</v>
      </c>
      <c r="C14">
        <f t="shared" si="5"/>
        <v>1.0215235001481209</v>
      </c>
      <c r="D14">
        <f t="shared" si="1"/>
        <v>8.062884986669118E-2</v>
      </c>
      <c r="E14">
        <f t="shared" si="2"/>
        <v>0.91937115013330883</v>
      </c>
      <c r="F14">
        <f t="shared" si="6"/>
        <v>1</v>
      </c>
      <c r="G14" s="5">
        <f t="shared" si="3"/>
        <v>1.6794624504682871</v>
      </c>
      <c r="H14" s="14">
        <f t="shared" si="4"/>
        <v>1.7156103607697049</v>
      </c>
    </row>
    <row r="15" spans="1:14" x14ac:dyDescent="0.25">
      <c r="A15" s="5">
        <v>11</v>
      </c>
      <c r="B15" s="5">
        <f t="shared" si="0"/>
        <v>0.976823</v>
      </c>
      <c r="C15">
        <f t="shared" si="5"/>
        <v>1.0237269187969571</v>
      </c>
      <c r="D15">
        <f t="shared" si="1"/>
        <v>8.8883042270708215E-2</v>
      </c>
      <c r="E15">
        <f t="shared" si="2"/>
        <v>0.9111169577292918</v>
      </c>
      <c r="F15">
        <f t="shared" si="6"/>
        <v>1</v>
      </c>
      <c r="G15" s="5">
        <f t="shared" si="3"/>
        <v>1.6886775422111986</v>
      </c>
      <c r="H15" s="14">
        <f t="shared" si="4"/>
        <v>1.7287446571294889</v>
      </c>
    </row>
    <row r="16" spans="1:14" x14ac:dyDescent="0.25">
      <c r="A16" s="5">
        <v>12</v>
      </c>
      <c r="B16" s="5">
        <f t="shared" si="0"/>
        <v>0.97471599999999992</v>
      </c>
      <c r="C16">
        <f t="shared" si="5"/>
        <v>1.0259398635089607</v>
      </c>
      <c r="D16">
        <f t="shared" si="1"/>
        <v>9.717292011211473E-2</v>
      </c>
      <c r="E16">
        <f t="shared" si="2"/>
        <v>0.90282707988788546</v>
      </c>
      <c r="F16">
        <f t="shared" si="6"/>
        <v>1.0000000000000002</v>
      </c>
      <c r="G16" s="5">
        <f t="shared" si="3"/>
        <v>1.6980348195019288</v>
      </c>
      <c r="H16" s="14">
        <f t="shared" si="4"/>
        <v>1.7420816109532715</v>
      </c>
    </row>
    <row r="17" spans="1:8" x14ac:dyDescent="0.25">
      <c r="A17" s="5">
        <v>13</v>
      </c>
      <c r="B17" s="5">
        <f t="shared" si="0"/>
        <v>0.97260899999999995</v>
      </c>
      <c r="C17">
        <f t="shared" si="5"/>
        <v>1.0281623961941542</v>
      </c>
      <c r="D17">
        <f t="shared" si="1"/>
        <v>0.10549871531108597</v>
      </c>
      <c r="E17">
        <f t="shared" si="2"/>
        <v>0.8945012846889141</v>
      </c>
      <c r="F17">
        <f t="shared" si="6"/>
        <v>1</v>
      </c>
      <c r="G17" s="5">
        <f t="shared" si="3"/>
        <v>1.7075375987335712</v>
      </c>
      <c r="H17" s="14">
        <f t="shared" si="4"/>
        <v>1.7556259491055208</v>
      </c>
    </row>
    <row r="18" spans="1:8" x14ac:dyDescent="0.25">
      <c r="A18" s="5">
        <v>14</v>
      </c>
      <c r="B18" s="5">
        <f t="shared" si="0"/>
        <v>0.97050200000000009</v>
      </c>
      <c r="C18">
        <f t="shared" si="5"/>
        <v>1.0303945793001972</v>
      </c>
      <c r="D18">
        <f t="shared" si="1"/>
        <v>0.11386066180183037</v>
      </c>
      <c r="E18">
        <f t="shared" si="2"/>
        <v>0.88613933819816959</v>
      </c>
      <c r="F18">
        <f t="shared" si="6"/>
        <v>1</v>
      </c>
      <c r="G18" s="5">
        <f t="shared" si="3"/>
        <v>1.7171893002445593</v>
      </c>
      <c r="H18" s="14">
        <f t="shared" si="4"/>
        <v>1.7693825466042927</v>
      </c>
    </row>
    <row r="19" spans="1:8" x14ac:dyDescent="0.25">
      <c r="A19" s="5">
        <v>15</v>
      </c>
      <c r="B19" s="5">
        <f t="shared" si="0"/>
        <v>0.96839500000000001</v>
      </c>
      <c r="C19">
        <f t="shared" si="5"/>
        <v>1.0326364758182354</v>
      </c>
      <c r="D19">
        <f t="shared" si="1"/>
        <v>0.12225899555449998</v>
      </c>
      <c r="E19">
        <f t="shared" si="2"/>
        <v>0.87774100444549996</v>
      </c>
      <c r="F19">
        <f t="shared" si="6"/>
        <v>1</v>
      </c>
      <c r="G19" s="5">
        <f t="shared" si="3"/>
        <v>1.7269934524232653</v>
      </c>
      <c r="H19" s="14">
        <f t="shared" si="4"/>
        <v>1.7833564324715281</v>
      </c>
    </row>
    <row r="20" spans="1:8" x14ac:dyDescent="0.25">
      <c r="A20" s="5">
        <v>16</v>
      </c>
      <c r="B20" s="5">
        <f t="shared" si="0"/>
        <v>0.96628800000000004</v>
      </c>
      <c r="C20">
        <f t="shared" si="5"/>
        <v>1.0348881492888249</v>
      </c>
      <c r="D20">
        <f t="shared" si="1"/>
        <v>0.13069395459738711</v>
      </c>
      <c r="E20">
        <f t="shared" si="2"/>
        <v>0.8693060454026128</v>
      </c>
      <c r="F20">
        <f t="shared" si="6"/>
        <v>0.99999999999999989</v>
      </c>
      <c r="G20" s="5">
        <f t="shared" si="3"/>
        <v>1.7369536960086442</v>
      </c>
      <c r="H20" s="14">
        <f t="shared" si="4"/>
        <v>1.7975527958627699</v>
      </c>
    </row>
    <row r="21" spans="1:8" x14ac:dyDescent="0.25">
      <c r="A21" s="5">
        <v>17</v>
      </c>
      <c r="B21" s="5">
        <f t="shared" si="0"/>
        <v>0.96418099999999995</v>
      </c>
      <c r="C21">
        <f t="shared" si="5"/>
        <v>1.0371496638079365</v>
      </c>
      <c r="D21">
        <f t="shared" si="1"/>
        <v>0.13916577903941274</v>
      </c>
      <c r="E21">
        <f t="shared" si="2"/>
        <v>0.86083422096058726</v>
      </c>
      <c r="F21">
        <f t="shared" si="6"/>
        <v>1</v>
      </c>
      <c r="G21" s="5">
        <f t="shared" si="3"/>
        <v>1.7470737885979366</v>
      </c>
      <c r="H21" s="14">
        <f t="shared" si="4"/>
        <v>1.8119769924920079</v>
      </c>
    </row>
    <row r="22" spans="1:8" x14ac:dyDescent="0.25">
      <c r="A22" s="5">
        <v>18</v>
      </c>
      <c r="B22" s="5">
        <f t="shared" si="0"/>
        <v>0.9620740000000001</v>
      </c>
      <c r="C22">
        <f t="shared" si="5"/>
        <v>1.0394210840330369</v>
      </c>
      <c r="D22">
        <f t="shared" si="1"/>
        <v>0.14767471109290969</v>
      </c>
      <c r="E22">
        <f t="shared" si="2"/>
        <v>0.85232528890709025</v>
      </c>
      <c r="F22">
        <f t="shared" si="6"/>
        <v>1</v>
      </c>
      <c r="G22" s="5">
        <f t="shared" si="3"/>
        <v>1.7573576093731569</v>
      </c>
      <c r="H22" s="14">
        <f t="shared" si="4"/>
        <v>1.8266345513683528</v>
      </c>
    </row>
    <row r="23" spans="1:8" x14ac:dyDescent="0.25">
      <c r="A23" s="5">
        <v>19</v>
      </c>
      <c r="B23" s="5">
        <f t="shared" si="0"/>
        <v>0.95996700000000001</v>
      </c>
      <c r="C23">
        <f t="shared" si="5"/>
        <v>1.0417024751892512</v>
      </c>
      <c r="D23">
        <f t="shared" si="1"/>
        <v>0.15622099509670645</v>
      </c>
      <c r="E23">
        <f t="shared" si="2"/>
        <v>0.84377900490329349</v>
      </c>
      <c r="F23">
        <f t="shared" si="6"/>
        <v>1</v>
      </c>
      <c r="G23" s="5">
        <f t="shared" si="3"/>
        <v>1.767809164058852</v>
      </c>
      <c r="H23" s="14">
        <f t="shared" si="4"/>
        <v>1.8415311818623472</v>
      </c>
    </row>
    <row r="24" spans="1:8" x14ac:dyDescent="0.25">
      <c r="A24" s="5">
        <v>20</v>
      </c>
      <c r="B24" s="5">
        <f t="shared" si="0"/>
        <v>0.95786000000000004</v>
      </c>
      <c r="C24">
        <f t="shared" si="5"/>
        <v>1.043993903075606</v>
      </c>
      <c r="D24">
        <f t="shared" si="1"/>
        <v>0.16480487753951517</v>
      </c>
      <c r="E24">
        <f t="shared" si="2"/>
        <v>0.83519512246048477</v>
      </c>
      <c r="F24">
        <f t="shared" si="6"/>
        <v>1</v>
      </c>
      <c r="G24" s="5">
        <f t="shared" si="3"/>
        <v>1.7784325901244493</v>
      </c>
      <c r="H24" s="14">
        <f t="shared" si="4"/>
        <v>1.8566727811208834</v>
      </c>
    </row>
    <row r="25" spans="1:8" x14ac:dyDescent="0.25">
      <c r="A25" s="5">
        <v>21</v>
      </c>
      <c r="B25" s="5">
        <f t="shared" si="0"/>
        <v>0.95575299999999996</v>
      </c>
      <c r="C25">
        <f t="shared" si="5"/>
        <v>1.0462954340713553</v>
      </c>
      <c r="D25">
        <f t="shared" si="1"/>
        <v>0.17342660708362936</v>
      </c>
      <c r="E25">
        <f t="shared" si="2"/>
        <v>0.82657339291637077</v>
      </c>
      <c r="F25">
        <f t="shared" si="6"/>
        <v>1.0000000000000002</v>
      </c>
      <c r="G25" s="5">
        <f t="shared" si="3"/>
        <v>1.7892321622453784</v>
      </c>
      <c r="H25" s="14">
        <f t="shared" si="4"/>
        <v>1.8720654418509577</v>
      </c>
    </row>
    <row r="26" spans="1:8" x14ac:dyDescent="0.25">
      <c r="A26" s="5">
        <v>22</v>
      </c>
      <c r="B26" s="5">
        <f t="shared" si="0"/>
        <v>0.95364599999999999</v>
      </c>
      <c r="C26">
        <f t="shared" si="5"/>
        <v>1.0486071351423905</v>
      </c>
      <c r="D26">
        <f t="shared" si="1"/>
        <v>0.1820864345889355</v>
      </c>
      <c r="E26">
        <f t="shared" si="2"/>
        <v>0.81791356541106452</v>
      </c>
      <c r="F26">
        <f t="shared" si="6"/>
        <v>1</v>
      </c>
      <c r="G26" s="5">
        <f t="shared" si="3"/>
        <v>1.8002122980381217</v>
      </c>
      <c r="H26" s="14">
        <f t="shared" si="4"/>
        <v>1.887715460493854</v>
      </c>
    </row>
    <row r="27" spans="1:8" x14ac:dyDescent="0.25">
      <c r="A27" s="5">
        <v>23</v>
      </c>
      <c r="B27" s="5">
        <f t="shared" si="0"/>
        <v>0.95153899999999991</v>
      </c>
      <c r="C27">
        <f t="shared" si="5"/>
        <v>1.0509290738477353</v>
      </c>
      <c r="D27">
        <f t="shared" si="1"/>
        <v>0.19078461313724401</v>
      </c>
      <c r="E27">
        <f t="shared" si="2"/>
        <v>0.80921538686275607</v>
      </c>
      <c r="F27">
        <f t="shared" si="6"/>
        <v>1</v>
      </c>
      <c r="G27" s="5">
        <f t="shared" si="3"/>
        <v>1.8113775640853427</v>
      </c>
      <c r="H27" s="14">
        <f t="shared" si="4"/>
        <v>1.903629345812776</v>
      </c>
    </row>
    <row r="28" spans="1:8" x14ac:dyDescent="0.25">
      <c r="A28" s="5">
        <v>24</v>
      </c>
      <c r="B28" s="5">
        <f t="shared" si="0"/>
        <v>0.94943200000000005</v>
      </c>
      <c r="C28">
        <f t="shared" si="5"/>
        <v>1.0532613183461268</v>
      </c>
      <c r="D28">
        <f t="shared" si="1"/>
        <v>0.19952139805694349</v>
      </c>
      <c r="E28">
        <f t="shared" si="2"/>
        <v>0.80047860194305642</v>
      </c>
      <c r="F28">
        <f t="shared" si="6"/>
        <v>0.99999999999999989</v>
      </c>
      <c r="G28" s="5">
        <f t="shared" si="3"/>
        <v>1.8227326822683754</v>
      </c>
      <c r="H28" s="14">
        <f t="shared" si="4"/>
        <v>1.9198138279185608</v>
      </c>
    </row>
    <row r="29" spans="1:8" x14ac:dyDescent="0.25">
      <c r="A29" s="5">
        <v>25</v>
      </c>
      <c r="B29" s="5">
        <f t="shared" si="0"/>
        <v>0.94732499999999997</v>
      </c>
      <c r="C29">
        <f t="shared" si="5"/>
        <v>1.0556039374026864</v>
      </c>
      <c r="D29">
        <f t="shared" si="1"/>
        <v>0.20829704694798509</v>
      </c>
      <c r="E29">
        <f t="shared" si="2"/>
        <v>0.79170295305201477</v>
      </c>
      <c r="F29">
        <f t="shared" si="6"/>
        <v>0.99999999999999989</v>
      </c>
      <c r="G29" s="5">
        <f t="shared" si="3"/>
        <v>1.8342825364255029</v>
      </c>
      <c r="H29" s="14">
        <f t="shared" si="4"/>
        <v>1.9362758677597474</v>
      </c>
    </row>
    <row r="30" spans="1:8" x14ac:dyDescent="0.25">
      <c r="A30" s="5">
        <v>26</v>
      </c>
      <c r="B30" s="5">
        <f t="shared" si="0"/>
        <v>0.945218</v>
      </c>
      <c r="C30">
        <f t="shared" si="5"/>
        <v>1.057957000395676</v>
      </c>
      <c r="D30">
        <f t="shared" si="1"/>
        <v>0.21711181970719984</v>
      </c>
      <c r="E30">
        <f t="shared" si="2"/>
        <v>0.78288818029280027</v>
      </c>
      <c r="F30">
        <f t="shared" si="6"/>
        <v>1</v>
      </c>
      <c r="G30" s="5">
        <f t="shared" si="3"/>
        <v>1.8460321793557672</v>
      </c>
      <c r="H30" s="14">
        <f t="shared" si="4"/>
        <v>1.9530226671051201</v>
      </c>
    </row>
    <row r="31" spans="1:8" x14ac:dyDescent="0.25">
      <c r="A31" s="5">
        <v>27</v>
      </c>
      <c r="B31" s="5">
        <f t="shared" si="0"/>
        <v>0.94311099999999992</v>
      </c>
      <c r="C31">
        <f t="shared" si="5"/>
        <v>1.0603205773233479</v>
      </c>
      <c r="D31">
        <f t="shared" si="1"/>
        <v>0.225965978553956</v>
      </c>
      <c r="E31">
        <f t="shared" si="2"/>
        <v>0.77403402144604394</v>
      </c>
      <c r="F31">
        <f t="shared" si="6"/>
        <v>1</v>
      </c>
      <c r="G31" s="5">
        <f t="shared" si="3"/>
        <v>1.8579868401894035</v>
      </c>
      <c r="H31" s="14">
        <f t="shared" si="4"/>
        <v>1.9700616790488115</v>
      </c>
    </row>
    <row r="32" spans="1:8" x14ac:dyDescent="0.25">
      <c r="A32" s="5">
        <v>28</v>
      </c>
      <c r="B32" s="5">
        <f t="shared" si="0"/>
        <v>0.94100400000000006</v>
      </c>
      <c r="C32">
        <f t="shared" si="5"/>
        <v>1.0626947388108869</v>
      </c>
      <c r="D32">
        <f t="shared" si="1"/>
        <v>0.23485978805616128</v>
      </c>
      <c r="E32">
        <f t="shared" si="2"/>
        <v>0.76514021194383863</v>
      </c>
      <c r="F32">
        <f t="shared" si="6"/>
        <v>0.99999999999999989</v>
      </c>
      <c r="G32" s="5">
        <f t="shared" si="3"/>
        <v>1.87015193214748</v>
      </c>
      <c r="H32" s="14">
        <f t="shared" si="4"/>
        <v>1.9874006190701419</v>
      </c>
    </row>
    <row r="33" spans="1:8" x14ac:dyDescent="0.25">
      <c r="A33" s="5">
        <v>29</v>
      </c>
      <c r="B33" s="5">
        <f t="shared" si="0"/>
        <v>0.93889700000000009</v>
      </c>
      <c r="C33">
        <f t="shared" si="5"/>
        <v>1.065079556117444</v>
      </c>
      <c r="D33">
        <f t="shared" si="1"/>
        <v>0.2437935151566146</v>
      </c>
      <c r="E33">
        <f t="shared" si="2"/>
        <v>0.75620648484338515</v>
      </c>
      <c r="F33">
        <f t="shared" si="6"/>
        <v>0.99999999999999978</v>
      </c>
      <c r="G33" s="5">
        <f t="shared" si="3"/>
        <v>1.8825330607149524</v>
      </c>
      <c r="H33" s="14">
        <f t="shared" si="4"/>
        <v>2.0050474766826949</v>
      </c>
    </row>
    <row r="34" spans="1:8" x14ac:dyDescent="0.25">
      <c r="A34" s="5">
        <v>30</v>
      </c>
      <c r="B34" s="5">
        <f t="shared" si="0"/>
        <v>0.93679000000000001</v>
      </c>
      <c r="C34">
        <f t="shared" si="5"/>
        <v>1.0674751011432657</v>
      </c>
      <c r="D34">
        <f t="shared" si="1"/>
        <v>0.2527674291997139</v>
      </c>
      <c r="E34">
        <f t="shared" si="2"/>
        <v>0.74723257080028604</v>
      </c>
      <c r="F34">
        <f t="shared" si="6"/>
        <v>1</v>
      </c>
      <c r="G34" s="5">
        <f t="shared" si="3"/>
        <v>1.8951360322530417</v>
      </c>
      <c r="H34" s="14">
        <f t="shared" si="4"/>
        <v>2.0230105277095629</v>
      </c>
    </row>
    <row r="35" spans="1:8" x14ac:dyDescent="0.25">
      <c r="A35" s="5">
        <v>31</v>
      </c>
      <c r="B35" s="5">
        <f t="shared" si="0"/>
        <v>0.93468300000000004</v>
      </c>
      <c r="C35">
        <f t="shared" si="5"/>
        <v>1.0698814464369202</v>
      </c>
      <c r="D35">
        <f t="shared" si="1"/>
        <v>0.26178180195852491</v>
      </c>
      <c r="E35">
        <f t="shared" si="2"/>
        <v>0.73821819804147493</v>
      </c>
      <c r="F35">
        <f t="shared" si="6"/>
        <v>0.99999999999999978</v>
      </c>
      <c r="G35" s="5">
        <f t="shared" si="3"/>
        <v>1.9079668630787445</v>
      </c>
      <c r="H35" s="14">
        <f t="shared" si="4"/>
        <v>2.0412983472244006</v>
      </c>
    </row>
    <row r="36" spans="1:8" x14ac:dyDescent="0.25">
      <c r="A36" s="5">
        <v>32</v>
      </c>
      <c r="B36" s="5">
        <f t="shared" ref="B36:B67" si="7">($N$9*A36+(100-A36))/100</f>
        <v>0.93257599999999996</v>
      </c>
      <c r="C36">
        <f t="shared" si="5"/>
        <v>1.0722986652026216</v>
      </c>
      <c r="D36">
        <f t="shared" ref="D36:D67" si="8">A36*C36/100*$N$9</f>
        <v>0.27083690766221735</v>
      </c>
      <c r="E36">
        <f t="shared" ref="E36:E67" si="9">(100-A36)*C36/100</f>
        <v>0.72916309233778265</v>
      </c>
      <c r="F36">
        <f t="shared" si="6"/>
        <v>1</v>
      </c>
      <c r="G36" s="5">
        <f t="shared" ref="G36:G67" si="10">1/(D36*$L$9+E36*$L$8)</f>
        <v>1.9210317890413027</v>
      </c>
      <c r="H36" s="14">
        <f t="shared" si="4"/>
        <v>2.0599198232007931</v>
      </c>
    </row>
    <row r="37" spans="1:8" x14ac:dyDescent="0.25">
      <c r="A37" s="5">
        <v>33</v>
      </c>
      <c r="B37" s="5">
        <f t="shared" si="7"/>
        <v>0.93046899999999999</v>
      </c>
      <c r="C37">
        <f t="shared" si="5"/>
        <v>1.0747268313076523</v>
      </c>
      <c r="D37">
        <f t="shared" si="8"/>
        <v>0.27993302302387291</v>
      </c>
      <c r="E37">
        <f t="shared" si="9"/>
        <v>0.72006697697612709</v>
      </c>
      <c r="F37">
        <f t="shared" si="6"/>
        <v>1</v>
      </c>
      <c r="G37" s="5">
        <f t="shared" si="10"/>
        <v>1.9343372756276593</v>
      </c>
      <c r="H37" s="14">
        <f t="shared" si="4"/>
        <v>2.0788841709155914</v>
      </c>
    </row>
    <row r="38" spans="1:8" x14ac:dyDescent="0.25">
      <c r="A38" s="5">
        <v>34</v>
      </c>
      <c r="B38" s="5">
        <f t="shared" si="7"/>
        <v>0.92836200000000002</v>
      </c>
      <c r="C38">
        <f t="shared" si="5"/>
        <v>1.0771660192898891</v>
      </c>
      <c r="D38">
        <f t="shared" si="8"/>
        <v>0.28907042726867321</v>
      </c>
      <c r="E38">
        <f t="shared" si="9"/>
        <v>0.71092957273132684</v>
      </c>
      <c r="F38">
        <f t="shared" si="6"/>
        <v>1</v>
      </c>
      <c r="G38" s="5">
        <f t="shared" si="10"/>
        <v>1.9478900286313083</v>
      </c>
      <c r="H38" s="14">
        <f t="shared" si="4"/>
        <v>2.0982009481552546</v>
      </c>
    </row>
    <row r="39" spans="1:8" x14ac:dyDescent="0.25">
      <c r="A39" s="5">
        <v>35</v>
      </c>
      <c r="B39" s="5">
        <f t="shared" si="7"/>
        <v>0.92625500000000005</v>
      </c>
      <c r="C39">
        <f t="shared" si="5"/>
        <v>1.0796163043654285</v>
      </c>
      <c r="D39">
        <f t="shared" si="8"/>
        <v>0.29824940216247142</v>
      </c>
      <c r="E39">
        <f t="shared" si="9"/>
        <v>0.70175059783752858</v>
      </c>
      <c r="F39">
        <f t="shared" si="6"/>
        <v>1</v>
      </c>
      <c r="G39" s="5">
        <f t="shared" si="10"/>
        <v>1.961697005421525</v>
      </c>
      <c r="H39" s="14">
        <f t="shared" si="4"/>
        <v>2.1178800712779151</v>
      </c>
    </row>
    <row r="40" spans="1:8" x14ac:dyDescent="0.25">
      <c r="A40" s="5">
        <v>36</v>
      </c>
      <c r="B40" s="5">
        <f t="shared" si="7"/>
        <v>0.92414799999999997</v>
      </c>
      <c r="C40">
        <f t="shared" si="5"/>
        <v>1.0820777624363198</v>
      </c>
      <c r="D40">
        <f t="shared" si="8"/>
        <v>0.30747023204075541</v>
      </c>
      <c r="E40">
        <f t="shared" si="9"/>
        <v>0.6925297679592447</v>
      </c>
      <c r="F40">
        <f t="shared" si="6"/>
        <v>1</v>
      </c>
      <c r="G40" s="5">
        <f t="shared" si="10"/>
        <v>1.975765426852768</v>
      </c>
      <c r="H40" s="14">
        <f t="shared" si="4"/>
        <v>2.1379318321878835</v>
      </c>
    </row>
    <row r="41" spans="1:8" x14ac:dyDescent="0.25">
      <c r="A41" s="5">
        <v>37</v>
      </c>
      <c r="B41" s="5">
        <f t="shared" si="7"/>
        <v>0.922041</v>
      </c>
      <c r="C41">
        <f t="shared" si="5"/>
        <v>1.0845504700984012</v>
      </c>
      <c r="D41">
        <f t="shared" si="8"/>
        <v>0.31673320383800718</v>
      </c>
      <c r="E41">
        <f t="shared" si="9"/>
        <v>0.68326679616199271</v>
      </c>
      <c r="F41">
        <f t="shared" si="6"/>
        <v>0.99999999999999989</v>
      </c>
      <c r="G41" s="5">
        <f t="shared" si="10"/>
        <v>1.9901027898570918</v>
      </c>
      <c r="H41" s="14">
        <f t="shared" si="4"/>
        <v>2.1583669162836485</v>
      </c>
    </row>
    <row r="42" spans="1:8" x14ac:dyDescent="0.25">
      <c r="A42" s="5">
        <v>38</v>
      </c>
      <c r="B42" s="5">
        <f t="shared" si="7"/>
        <v>0.91993400000000003</v>
      </c>
      <c r="C42">
        <f t="shared" si="5"/>
        <v>1.0870345046492464</v>
      </c>
      <c r="D42">
        <f t="shared" si="8"/>
        <v>0.32603860711746707</v>
      </c>
      <c r="E42">
        <f t="shared" si="9"/>
        <v>0.67396139288253276</v>
      </c>
      <c r="F42">
        <f t="shared" si="6"/>
        <v>0.99999999999999978</v>
      </c>
      <c r="G42" s="5">
        <f t="shared" si="10"/>
        <v>2.0047168807656899</v>
      </c>
      <c r="H42" s="14">
        <f t="shared" si="4"/>
        <v>2.1791964214451141</v>
      </c>
    </row>
    <row r="43" spans="1:8" x14ac:dyDescent="0.25">
      <c r="A43" s="5">
        <v>39</v>
      </c>
      <c r="B43" s="5">
        <f t="shared" si="7"/>
        <v>0.91782700000000006</v>
      </c>
      <c r="C43">
        <f t="shared" si="5"/>
        <v>1.0895299440962185</v>
      </c>
      <c r="D43">
        <f t="shared" si="8"/>
        <v>0.33538673410130665</v>
      </c>
      <c r="E43">
        <f t="shared" si="9"/>
        <v>0.6646132658986933</v>
      </c>
      <c r="F43">
        <f t="shared" si="6"/>
        <v>1</v>
      </c>
      <c r="G43" s="5">
        <f t="shared" si="10"/>
        <v>2.0196157894093383</v>
      </c>
      <c r="H43" s="14">
        <f t="shared" si="4"/>
        <v>2.2004318781309964</v>
      </c>
    </row>
    <row r="44" spans="1:8" x14ac:dyDescent="0.25">
      <c r="A44" s="5">
        <v>40</v>
      </c>
      <c r="B44" s="5">
        <f t="shared" si="7"/>
        <v>0.91571999999999998</v>
      </c>
      <c r="C44">
        <f t="shared" si="5"/>
        <v>1.0920368671646354</v>
      </c>
      <c r="D44">
        <f t="shared" si="8"/>
        <v>0.3447778797012187</v>
      </c>
      <c r="E44">
        <f t="shared" si="9"/>
        <v>0.65522212029878124</v>
      </c>
      <c r="F44">
        <f t="shared" si="6"/>
        <v>1</v>
      </c>
      <c r="G44" s="5">
        <f t="shared" si="10"/>
        <v>2.0348079240513584</v>
      </c>
      <c r="H44" s="14">
        <f t="shared" si="4"/>
        <v>2.2220852706628209</v>
      </c>
    </row>
    <row r="45" spans="1:8" x14ac:dyDescent="0.25">
      <c r="A45" s="5">
        <v>41</v>
      </c>
      <c r="B45" s="5">
        <f t="shared" si="7"/>
        <v>0.91361300000000001</v>
      </c>
      <c r="C45">
        <f t="shared" si="5"/>
        <v>1.0945553533060497</v>
      </c>
      <c r="D45">
        <f t="shared" si="8"/>
        <v>0.35421234154943071</v>
      </c>
      <c r="E45">
        <f t="shared" si="9"/>
        <v>0.6457876584505694</v>
      </c>
      <c r="F45">
        <f t="shared" si="6"/>
        <v>1</v>
      </c>
      <c r="G45" s="5">
        <f t="shared" si="10"/>
        <v>2.0503020272110355</v>
      </c>
      <c r="H45" s="14">
        <f t="shared" si="4"/>
        <v>2.244169059778085</v>
      </c>
    </row>
    <row r="46" spans="1:8" x14ac:dyDescent="0.25">
      <c r="A46" s="5">
        <v>42</v>
      </c>
      <c r="B46" s="5">
        <f t="shared" si="7"/>
        <v>0.91150599999999993</v>
      </c>
      <c r="C46">
        <f t="shared" si="5"/>
        <v>1.0970854827066416</v>
      </c>
      <c r="D46">
        <f t="shared" si="8"/>
        <v>0.36369042003014795</v>
      </c>
      <c r="E46">
        <f t="shared" si="9"/>
        <v>0.63630957996985216</v>
      </c>
      <c r="F46">
        <f t="shared" si="6"/>
        <v>1</v>
      </c>
      <c r="G46" s="5">
        <f t="shared" si="10"/>
        <v>2.06610719244006</v>
      </c>
      <c r="H46" s="14">
        <f t="shared" si="4"/>
        <v>2.2666962065417673</v>
      </c>
    </row>
    <row r="47" spans="1:8" x14ac:dyDescent="0.25">
      <c r="A47" s="5">
        <v>43</v>
      </c>
      <c r="B47" s="5">
        <f t="shared" si="7"/>
        <v>0.90939899999999996</v>
      </c>
      <c r="C47">
        <f t="shared" si="5"/>
        <v>1.0996273362957294</v>
      </c>
      <c r="D47">
        <f t="shared" si="8"/>
        <v>0.37321241831143426</v>
      </c>
      <c r="E47">
        <f t="shared" si="9"/>
        <v>0.62678758168856574</v>
      </c>
      <c r="F47">
        <f t="shared" si="6"/>
        <v>1</v>
      </c>
      <c r="G47" s="5">
        <f t="shared" si="10"/>
        <v>2.0822328821196305</v>
      </c>
      <c r="H47" s="14">
        <f t="shared" si="4"/>
        <v>2.2896801977125887</v>
      </c>
    </row>
    <row r="48" spans="1:8" x14ac:dyDescent="0.25">
      <c r="A48" s="5">
        <v>44</v>
      </c>
      <c r="B48" s="5">
        <f t="shared" si="7"/>
        <v>0.90729199999999988</v>
      </c>
      <c r="C48">
        <f t="shared" si="5"/>
        <v>1.1021809957543989</v>
      </c>
      <c r="D48">
        <f t="shared" si="8"/>
        <v>0.38277864237753667</v>
      </c>
      <c r="E48">
        <f t="shared" si="9"/>
        <v>0.61722135762246344</v>
      </c>
      <c r="F48">
        <f t="shared" si="6"/>
        <v>1</v>
      </c>
      <c r="G48" s="5">
        <f t="shared" si="10"/>
        <v>2.0986889463514076</v>
      </c>
      <c r="H48" s="14">
        <f t="shared" si="4"/>
        <v>2.3131350726683446</v>
      </c>
    </row>
    <row r="49" spans="1:8" x14ac:dyDescent="0.25">
      <c r="A49" s="5">
        <v>45</v>
      </c>
      <c r="B49" s="5">
        <f t="shared" si="7"/>
        <v>0.90518500000000002</v>
      </c>
      <c r="C49">
        <f t="shared" si="5"/>
        <v>1.1047465435242518</v>
      </c>
      <c r="D49">
        <f t="shared" si="8"/>
        <v>0.39238940106166137</v>
      </c>
      <c r="E49">
        <f t="shared" si="9"/>
        <v>0.60761059893833858</v>
      </c>
      <c r="F49">
        <f t="shared" si="6"/>
        <v>1</v>
      </c>
      <c r="G49" s="5">
        <f t="shared" si="10"/>
        <v>2.11548564302158</v>
      </c>
      <c r="H49" s="14">
        <f t="shared" si="4"/>
        <v>2.3370754520032699</v>
      </c>
    </row>
    <row r="50" spans="1:8" x14ac:dyDescent="0.25">
      <c r="A50" s="5">
        <v>46</v>
      </c>
      <c r="B50" s="5">
        <f t="shared" si="7"/>
        <v>0.90307800000000005</v>
      </c>
      <c r="C50">
        <f t="shared" si="5"/>
        <v>1.1073240628162795</v>
      </c>
      <c r="D50">
        <f t="shared" si="8"/>
        <v>0.40204500607920918</v>
      </c>
      <c r="E50">
        <f t="shared" si="9"/>
        <v>0.59795499392079099</v>
      </c>
      <c r="F50">
        <f t="shared" si="6"/>
        <v>1.0000000000000002</v>
      </c>
      <c r="G50" s="5">
        <f t="shared" si="10"/>
        <v>2.1326336591238895</v>
      </c>
      <c r="H50" s="14">
        <f t="shared" si="4"/>
        <v>2.3615165679198138</v>
      </c>
    </row>
    <row r="51" spans="1:8" x14ac:dyDescent="0.25">
      <c r="A51" s="5">
        <v>47</v>
      </c>
      <c r="B51" s="5">
        <f t="shared" si="7"/>
        <v>0.90097099999999997</v>
      </c>
      <c r="C51">
        <f t="shared" si="5"/>
        <v>1.1099136376198568</v>
      </c>
      <c r="D51">
        <f t="shared" si="8"/>
        <v>0.41174577206147595</v>
      </c>
      <c r="E51">
        <f t="shared" si="9"/>
        <v>0.58825422793852411</v>
      </c>
      <c r="F51">
        <f t="shared" si="6"/>
        <v>1</v>
      </c>
      <c r="G51" s="5">
        <f t="shared" si="10"/>
        <v>2.150144133434793</v>
      </c>
      <c r="H51" s="14">
        <f t="shared" si="4"/>
        <v>2.3864742965476058</v>
      </c>
    </row>
    <row r="52" spans="1:8" x14ac:dyDescent="0.25">
      <c r="A52" s="5">
        <v>48</v>
      </c>
      <c r="B52" s="5">
        <f t="shared" si="7"/>
        <v>0.89886400000000011</v>
      </c>
      <c r="C52">
        <f t="shared" si="5"/>
        <v>1.1125153527118672</v>
      </c>
      <c r="D52">
        <f t="shared" si="8"/>
        <v>0.42149201658982882</v>
      </c>
      <c r="E52">
        <f t="shared" si="9"/>
        <v>0.57850798341017096</v>
      </c>
      <c r="F52">
        <f t="shared" si="6"/>
        <v>0.99999999999999978</v>
      </c>
      <c r="G52" s="5">
        <f t="shared" si="10"/>
        <v>2.1680286806418265</v>
      </c>
      <c r="H52" s="14">
        <f t="shared" si="4"/>
        <v>2.4119651923336858</v>
      </c>
    </row>
    <row r="53" spans="1:8" x14ac:dyDescent="0.25">
      <c r="A53" s="5">
        <v>49</v>
      </c>
      <c r="B53" s="5">
        <f t="shared" si="7"/>
        <v>0.89675700000000003</v>
      </c>
      <c r="C53">
        <f t="shared" si="5"/>
        <v>1.115129293665954</v>
      </c>
      <c r="D53">
        <f t="shared" si="8"/>
        <v>0.43128406023036342</v>
      </c>
      <c r="E53">
        <f t="shared" si="9"/>
        <v>0.56871593976963664</v>
      </c>
      <c r="F53">
        <f t="shared" si="6"/>
        <v>1</v>
      </c>
      <c r="G53" s="5">
        <f t="shared" si="10"/>
        <v>2.1862994170350167</v>
      </c>
      <c r="H53" s="14">
        <f t="shared" si="4"/>
        <v>2.4380065246605453</v>
      </c>
    </row>
    <row r="54" spans="1:8" x14ac:dyDescent="0.25">
      <c r="A54" s="5">
        <v>50</v>
      </c>
      <c r="B54" s="5">
        <f t="shared" si="7"/>
        <v>0.89465000000000006</v>
      </c>
      <c r="C54">
        <f t="shared" si="5"/>
        <v>1.1177555468619012</v>
      </c>
      <c r="D54">
        <f t="shared" si="8"/>
        <v>0.44112222656904931</v>
      </c>
      <c r="E54">
        <f t="shared" si="9"/>
        <v>0.55887777343095058</v>
      </c>
      <c r="F54">
        <f t="shared" si="6"/>
        <v>0.99999999999999989</v>
      </c>
      <c r="G54" s="5">
        <f t="shared" si="10"/>
        <v>2.2049689878807626</v>
      </c>
      <c r="H54" s="14">
        <f t="shared" si="4"/>
        <v>2.4646163168621946</v>
      </c>
    </row>
    <row r="55" spans="1:8" x14ac:dyDescent="0.25">
      <c r="A55" s="5">
        <v>51</v>
      </c>
      <c r="B55" s="5">
        <f t="shared" si="7"/>
        <v>0.89254299999999998</v>
      </c>
      <c r="C55">
        <f t="shared" si="5"/>
        <v>1.1203941994951505</v>
      </c>
      <c r="D55">
        <f t="shared" si="8"/>
        <v>0.45100684224737642</v>
      </c>
      <c r="E55">
        <f t="shared" si="9"/>
        <v>0.54899315775262369</v>
      </c>
      <c r="F55">
        <f t="shared" si="6"/>
        <v>1</v>
      </c>
      <c r="G55" s="5">
        <f t="shared" si="10"/>
        <v>2.2240505966081319</v>
      </c>
      <c r="H55" s="14">
        <f t="shared" si="4"/>
        <v>2.4918133878234796</v>
      </c>
    </row>
    <row r="56" spans="1:8" x14ac:dyDescent="0.25">
      <c r="A56" s="5">
        <v>52</v>
      </c>
      <c r="B56" s="5">
        <f t="shared" si="7"/>
        <v>0.89043600000000001</v>
      </c>
      <c r="C56">
        <f t="shared" si="5"/>
        <v>1.1230453395864497</v>
      </c>
      <c r="D56">
        <f t="shared" si="8"/>
        <v>0.46093823699850406</v>
      </c>
      <c r="E56">
        <f t="shared" si="9"/>
        <v>0.53906176300149578</v>
      </c>
      <c r="F56">
        <f t="shared" si="6"/>
        <v>0.99999999999999978</v>
      </c>
      <c r="G56" s="5">
        <f t="shared" si="10"/>
        <v>2.2435580359491616</v>
      </c>
      <c r="H56" s="14">
        <f t="shared" si="4"/>
        <v>2.5196173963644344</v>
      </c>
    </row>
    <row r="57" spans="1:8" x14ac:dyDescent="0.25">
      <c r="A57" s="5">
        <v>53</v>
      </c>
      <c r="B57" s="5">
        <f t="shared" si="7"/>
        <v>0.88832899999999992</v>
      </c>
      <c r="C57">
        <f t="shared" si="5"/>
        <v>1.1257090559916427</v>
      </c>
      <c r="D57">
        <f t="shared" si="8"/>
        <v>0.47091674368392789</v>
      </c>
      <c r="E57">
        <f t="shared" si="9"/>
        <v>0.529083256316072</v>
      </c>
      <c r="F57">
        <f t="shared" si="6"/>
        <v>0.99999999999999989</v>
      </c>
      <c r="G57" s="5">
        <f t="shared" si="10"/>
        <v>2.2635057211874754</v>
      </c>
      <c r="H57" s="14">
        <f t="shared" si="4"/>
        <v>2.5480488886296353</v>
      </c>
    </row>
    <row r="58" spans="1:8" x14ac:dyDescent="0.25">
      <c r="A58" s="5">
        <v>54</v>
      </c>
      <c r="B58" s="5">
        <f t="shared" si="7"/>
        <v>0.88622199999999995</v>
      </c>
      <c r="C58">
        <f t="shared" si="5"/>
        <v>1.1283854384115946</v>
      </c>
      <c r="D58">
        <f t="shared" si="8"/>
        <v>0.48094269833066666</v>
      </c>
      <c r="E58">
        <f t="shared" si="9"/>
        <v>0.5190573016693335</v>
      </c>
      <c r="F58">
        <f t="shared" si="6"/>
        <v>1.0000000000000002</v>
      </c>
      <c r="G58" s="5">
        <f t="shared" si="10"/>
        <v>2.2839087256836801</v>
      </c>
      <c r="H58" s="14">
        <f t="shared" si="4"/>
        <v>2.5771293487226457</v>
      </c>
    </row>
    <row r="59" spans="1:8" x14ac:dyDescent="0.25">
      <c r="A59" s="5">
        <v>55</v>
      </c>
      <c r="B59" s="5">
        <f t="shared" si="7"/>
        <v>0.88411499999999987</v>
      </c>
      <c r="C59">
        <f t="shared" si="5"/>
        <v>1.1310745774022612</v>
      </c>
      <c r="D59">
        <f t="shared" si="8"/>
        <v>0.4910164401689826</v>
      </c>
      <c r="E59">
        <f t="shared" si="9"/>
        <v>0.50898355983101762</v>
      </c>
      <c r="F59">
        <f t="shared" si="6"/>
        <v>1.0000000000000002</v>
      </c>
      <c r="G59" s="5">
        <f t="shared" si="10"/>
        <v>2.3047828188615114</v>
      </c>
      <c r="H59" s="14">
        <f t="shared" si="4"/>
        <v>2.6068812528477765</v>
      </c>
    </row>
    <row r="60" spans="1:8" x14ac:dyDescent="0.25">
      <c r="A60" s="5">
        <v>56</v>
      </c>
      <c r="B60" s="5">
        <f t="shared" si="7"/>
        <v>0.88200800000000001</v>
      </c>
      <c r="C60">
        <f t="shared" si="5"/>
        <v>1.1337765643849036</v>
      </c>
      <c r="D60">
        <f t="shared" si="8"/>
        <v>0.50113831167064249</v>
      </c>
      <c r="E60">
        <f t="shared" si="9"/>
        <v>0.49886168832935757</v>
      </c>
      <c r="F60">
        <f t="shared" si="6"/>
        <v>1</v>
      </c>
      <c r="G60" s="5">
        <f t="shared" si="10"/>
        <v>2.3261445068559214</v>
      </c>
      <c r="H60" s="14">
        <f t="shared" si="4"/>
        <v>2.6373281272459224</v>
      </c>
    </row>
    <row r="61" spans="1:8" x14ac:dyDescent="0.25">
      <c r="A61" s="5">
        <v>57</v>
      </c>
      <c r="B61" s="5">
        <f t="shared" si="7"/>
        <v>0.87990099999999993</v>
      </c>
      <c r="C61">
        <f t="shared" si="5"/>
        <v>1.1364914916564477</v>
      </c>
      <c r="D61">
        <f t="shared" si="8"/>
        <v>0.51130865858772756</v>
      </c>
      <c r="E61">
        <f t="shared" si="9"/>
        <v>0.4886913414122725</v>
      </c>
      <c r="F61">
        <f t="shared" si="6"/>
        <v>1</v>
      </c>
      <c r="G61" s="5">
        <f t="shared" si="10"/>
        <v>2.3480110760432993</v>
      </c>
      <c r="H61" s="14">
        <f t="shared" si="4"/>
        <v>2.66849461023831</v>
      </c>
    </row>
    <row r="62" spans="1:8" x14ac:dyDescent="0.25">
      <c r="A62" s="5">
        <v>58</v>
      </c>
      <c r="B62" s="5">
        <f t="shared" si="7"/>
        <v>0.87779400000000007</v>
      </c>
      <c r="C62">
        <f t="shared" si="5"/>
        <v>1.1392194523999934</v>
      </c>
      <c r="D62">
        <f t="shared" si="8"/>
        <v>0.52152782999200265</v>
      </c>
      <c r="E62">
        <f t="shared" si="9"/>
        <v>0.47847217000799724</v>
      </c>
      <c r="F62">
        <f t="shared" si="6"/>
        <v>0.99999999999999989</v>
      </c>
      <c r="G62" s="5">
        <f t="shared" si="10"/>
        <v>2.3704006396951098</v>
      </c>
      <c r="H62" s="14">
        <f t="shared" si="4"/>
        <v>2.7004065187220574</v>
      </c>
    </row>
    <row r="63" spans="1:8" x14ac:dyDescent="0.25">
      <c r="A63" s="5">
        <v>59</v>
      </c>
      <c r="B63" s="5">
        <f t="shared" si="7"/>
        <v>0.8756870000000001</v>
      </c>
      <c r="C63">
        <f t="shared" si="5"/>
        <v>1.1419605406954767</v>
      </c>
      <c r="D63">
        <f t="shared" si="8"/>
        <v>0.53179617831485448</v>
      </c>
      <c r="E63">
        <f t="shared" si="9"/>
        <v>0.4682038216851454</v>
      </c>
      <c r="F63">
        <f t="shared" si="6"/>
        <v>0.99999999999999989</v>
      </c>
      <c r="G63" s="5">
        <f t="shared" si="10"/>
        <v>2.3933321880195586</v>
      </c>
      <c r="H63" s="14">
        <f t="shared" si="4"/>
        <v>2.7330909194947033</v>
      </c>
    </row>
    <row r="64" spans="1:8" x14ac:dyDescent="0.25">
      <c r="A64" s="5">
        <v>60</v>
      </c>
      <c r="B64" s="5">
        <f t="shared" si="7"/>
        <v>0.87358000000000002</v>
      </c>
      <c r="C64">
        <f t="shared" si="5"/>
        <v>1.1447148515304837</v>
      </c>
      <c r="D64">
        <f t="shared" si="8"/>
        <v>0.54211405938780644</v>
      </c>
      <c r="E64">
        <f t="shared" si="9"/>
        <v>0.45788594061219351</v>
      </c>
      <c r="F64">
        <f t="shared" si="6"/>
        <v>1</v>
      </c>
      <c r="G64" s="5">
        <f t="shared" si="10"/>
        <v>2.416825641881867</v>
      </c>
      <c r="H64" s="14">
        <f t="shared" si="4"/>
        <v>2.7665762058218673</v>
      </c>
    </row>
    <row r="65" spans="1:8" x14ac:dyDescent="0.25">
      <c r="A65" s="5">
        <v>61</v>
      </c>
      <c r="B65" s="5">
        <f t="shared" si="7"/>
        <v>0.87147300000000005</v>
      </c>
      <c r="C65">
        <f t="shared" si="5"/>
        <v>1.1474824808112241</v>
      </c>
      <c r="D65">
        <f t="shared" si="8"/>
        <v>0.55248183248362248</v>
      </c>
      <c r="E65">
        <f t="shared" si="9"/>
        <v>0.44751816751637741</v>
      </c>
      <c r="F65">
        <f t="shared" si="6"/>
        <v>0.99999999999999989</v>
      </c>
      <c r="G65" s="5">
        <f t="shared" si="10"/>
        <v>2.4409019105225478</v>
      </c>
      <c r="H65" s="14">
        <f t="shared" si="4"/>
        <v>2.8008921797032698</v>
      </c>
    </row>
    <row r="66" spans="1:8" x14ac:dyDescent="0.25">
      <c r="A66" s="5">
        <v>62</v>
      </c>
      <c r="B66" s="5">
        <f t="shared" si="7"/>
        <v>0.86936599999999997</v>
      </c>
      <c r="C66">
        <f t="shared" si="5"/>
        <v>1.1502635253736631</v>
      </c>
      <c r="D66">
        <f t="shared" si="8"/>
        <v>0.56289986035800799</v>
      </c>
      <c r="E66">
        <f t="shared" si="9"/>
        <v>0.43710013964199201</v>
      </c>
      <c r="F66">
        <f t="shared" si="6"/>
        <v>1</v>
      </c>
      <c r="G66" s="5">
        <f t="shared" si="10"/>
        <v>2.4655829536251752</v>
      </c>
      <c r="H66" s="14">
        <f t="shared" si="4"/>
        <v>2.8360701403381028</v>
      </c>
    </row>
    <row r="67" spans="1:8" x14ac:dyDescent="0.25">
      <c r="A67" s="5">
        <v>63</v>
      </c>
      <c r="B67" s="5">
        <f t="shared" si="7"/>
        <v>0.867259</v>
      </c>
      <c r="C67">
        <f t="shared" si="5"/>
        <v>1.1530580829948147</v>
      </c>
      <c r="D67">
        <f t="shared" si="8"/>
        <v>0.57336850929191852</v>
      </c>
      <c r="E67">
        <f t="shared" si="9"/>
        <v>0.42663149070808148</v>
      </c>
      <c r="F67">
        <f t="shared" si="6"/>
        <v>1</v>
      </c>
      <c r="G67" s="5">
        <f t="shared" si="10"/>
        <v>2.4908918481209112</v>
      </c>
      <c r="H67" s="14">
        <f t="shared" si="4"/>
        <v>2.8721429793417093</v>
      </c>
    </row>
    <row r="68" spans="1:8" x14ac:dyDescent="0.25">
      <c r="A68" s="5">
        <v>64</v>
      </c>
      <c r="B68" s="5">
        <f t="shared" ref="B68:B99" si="11">($N$9*A68+(100-A68))/100</f>
        <v>0.86515199999999992</v>
      </c>
      <c r="C68">
        <f t="shared" si="5"/>
        <v>1.1558662524042018</v>
      </c>
      <c r="D68">
        <f t="shared" ref="D68:D99" si="12">A68*C68/100*$N$9</f>
        <v>0.58388814913448739</v>
      </c>
      <c r="E68">
        <f t="shared" ref="E68:E104" si="13">(100-A68)*C68/100</f>
        <v>0.41611185086551267</v>
      </c>
      <c r="F68">
        <f t="shared" si="6"/>
        <v>1</v>
      </c>
      <c r="G68" s="5">
        <f t="shared" ref="G68:G104" si="14">1/(D68*$L$9+E68*$L$8)</f>
        <v>2.5168528601569524</v>
      </c>
      <c r="H68" s="14">
        <f t="shared" ref="H68:H99" si="15">G68*C68</f>
        <v>2.9091452833224132</v>
      </c>
    </row>
    <row r="69" spans="1:8" x14ac:dyDescent="0.25">
      <c r="A69" s="5">
        <v>65</v>
      </c>
      <c r="B69" s="5">
        <f t="shared" si="11"/>
        <v>0.86304499999999995</v>
      </c>
      <c r="C69">
        <f t="shared" ref="C69:C104" si="16">1/B69</f>
        <v>1.1586881332954828</v>
      </c>
      <c r="D69">
        <f t="shared" si="12"/>
        <v>0.59445915334658106</v>
      </c>
      <c r="E69">
        <f t="shared" si="13"/>
        <v>0.40554084665341894</v>
      </c>
      <c r="F69">
        <f t="shared" ref="F69:F104" si="17">D69+E69</f>
        <v>1</v>
      </c>
      <c r="G69" s="5">
        <f t="shared" si="14"/>
        <v>2.5434915227006765</v>
      </c>
      <c r="H69" s="14">
        <f t="shared" si="15"/>
        <v>2.9471134444909319</v>
      </c>
    </row>
    <row r="70" spans="1:8" x14ac:dyDescent="0.25">
      <c r="A70" s="5">
        <v>66</v>
      </c>
      <c r="B70" s="5">
        <f t="shared" si="11"/>
        <v>0.86093799999999998</v>
      </c>
      <c r="C70">
        <f t="shared" si="16"/>
        <v>1.1615238263382497</v>
      </c>
      <c r="D70">
        <f t="shared" si="12"/>
        <v>0.6050818990449951</v>
      </c>
      <c r="E70">
        <f t="shared" si="13"/>
        <v>0.3949181009550049</v>
      </c>
      <c r="F70">
        <f t="shared" si="17"/>
        <v>1</v>
      </c>
      <c r="G70" s="5">
        <f t="shared" si="14"/>
        <v>2.57083471930116</v>
      </c>
      <c r="H70" s="14">
        <f t="shared" si="15"/>
        <v>2.9860857800459035</v>
      </c>
    </row>
    <row r="71" spans="1:8" x14ac:dyDescent="0.25">
      <c r="A71" s="5">
        <v>67</v>
      </c>
      <c r="B71" s="5">
        <f t="shared" si="11"/>
        <v>0.85883100000000001</v>
      </c>
      <c r="C71">
        <f t="shared" si="16"/>
        <v>1.1643734331899989</v>
      </c>
      <c r="D71">
        <f t="shared" si="12"/>
        <v>0.6157567670473002</v>
      </c>
      <c r="E71">
        <f t="shared" si="13"/>
        <v>0.38424323295269963</v>
      </c>
      <c r="F71">
        <f t="shared" si="17"/>
        <v>0.99999999999999978</v>
      </c>
      <c r="G71" s="5">
        <f t="shared" si="14"/>
        <v>2.5989107745856912</v>
      </c>
      <c r="H71" s="14">
        <f t="shared" si="15"/>
        <v>3.0261026611588204</v>
      </c>
    </row>
    <row r="72" spans="1:8" x14ac:dyDescent="0.25">
      <c r="A72" s="5">
        <v>68</v>
      </c>
      <c r="B72" s="5">
        <f t="shared" si="11"/>
        <v>0.85672400000000015</v>
      </c>
      <c r="C72">
        <f t="shared" si="16"/>
        <v>1.1672370565082801</v>
      </c>
      <c r="D72">
        <f t="shared" si="12"/>
        <v>0.62648414191735013</v>
      </c>
      <c r="E72">
        <f t="shared" si="13"/>
        <v>0.37351585808264964</v>
      </c>
      <c r="F72">
        <f t="shared" si="17"/>
        <v>0.99999999999999978</v>
      </c>
      <c r="G72" s="5">
        <f t="shared" si="14"/>
        <v>2.6277495521316379</v>
      </c>
      <c r="H72" s="14">
        <f t="shared" si="15"/>
        <v>3.0672066524710844</v>
      </c>
    </row>
    <row r="73" spans="1:8" x14ac:dyDescent="0.25">
      <c r="A73" s="5">
        <v>69</v>
      </c>
      <c r="B73" s="5">
        <f t="shared" si="11"/>
        <v>0.85461700000000007</v>
      </c>
      <c r="C73">
        <f t="shared" si="16"/>
        <v>1.1701147999630244</v>
      </c>
      <c r="D73">
        <f t="shared" si="12"/>
        <v>0.63726441201146244</v>
      </c>
      <c r="E73">
        <f t="shared" si="13"/>
        <v>0.36273558798853756</v>
      </c>
      <c r="F73">
        <f t="shared" si="17"/>
        <v>1</v>
      </c>
      <c r="G73" s="5">
        <f t="shared" si="14"/>
        <v>2.6573825604246064</v>
      </c>
      <c r="H73" s="14">
        <f t="shared" si="15"/>
        <v>3.109442663116468</v>
      </c>
    </row>
    <row r="74" spans="1:8" x14ac:dyDescent="0.25">
      <c r="A74" s="5">
        <v>70</v>
      </c>
      <c r="B74" s="5">
        <f t="shared" si="11"/>
        <v>0.8525100000000001</v>
      </c>
      <c r="C74">
        <f t="shared" si="16"/>
        <v>1.1730067682490526</v>
      </c>
      <c r="D74">
        <f t="shared" si="12"/>
        <v>0.64809796952528398</v>
      </c>
      <c r="E74">
        <f t="shared" si="13"/>
        <v>0.3519020304747158</v>
      </c>
      <c r="F74">
        <f t="shared" si="17"/>
        <v>0.99999999999999978</v>
      </c>
      <c r="G74" s="5">
        <f t="shared" si="14"/>
        <v>2.6878430676932088</v>
      </c>
      <c r="H74" s="14">
        <f t="shared" si="15"/>
        <v>3.1528581103954303</v>
      </c>
    </row>
    <row r="75" spans="1:8" x14ac:dyDescent="0.25">
      <c r="A75" s="5">
        <v>71</v>
      </c>
      <c r="B75" s="5">
        <f t="shared" si="11"/>
        <v>0.85040300000000002</v>
      </c>
      <c r="C75">
        <f t="shared" si="16"/>
        <v>1.1759130670987754</v>
      </c>
      <c r="D75">
        <f t="shared" si="12"/>
        <v>0.65898521054135506</v>
      </c>
      <c r="E75">
        <f t="shared" si="13"/>
        <v>0.34101478945864483</v>
      </c>
      <c r="F75">
        <f t="shared" si="17"/>
        <v>0.99999999999999989</v>
      </c>
      <c r="G75" s="5">
        <f t="shared" si="14"/>
        <v>2.7191662265003091</v>
      </c>
      <c r="H75" s="14">
        <f t="shared" si="15"/>
        <v>3.1975030973553822</v>
      </c>
    </row>
    <row r="76" spans="1:8" x14ac:dyDescent="0.25">
      <c r="A76" s="5">
        <v>72</v>
      </c>
      <c r="B76" s="5">
        <f t="shared" si="11"/>
        <v>0.84829599999999994</v>
      </c>
      <c r="C76">
        <f t="shared" si="16"/>
        <v>1.1788338032950763</v>
      </c>
      <c r="D76">
        <f t="shared" si="12"/>
        <v>0.66992653507737865</v>
      </c>
      <c r="E76">
        <f t="shared" si="13"/>
        <v>0.33007346492262135</v>
      </c>
      <c r="F76">
        <f t="shared" si="17"/>
        <v>1</v>
      </c>
      <c r="G76" s="5">
        <f t="shared" si="14"/>
        <v>2.7513892090717098</v>
      </c>
      <c r="H76" s="14">
        <f t="shared" si="15"/>
        <v>3.2434306056750355</v>
      </c>
    </row>
    <row r="77" spans="1:8" x14ac:dyDescent="0.25">
      <c r="A77" s="5">
        <v>73</v>
      </c>
      <c r="B77" s="5">
        <f t="shared" si="11"/>
        <v>0.84618899999999997</v>
      </c>
      <c r="C77">
        <f t="shared" si="16"/>
        <v>1.1817690846843909</v>
      </c>
      <c r="D77">
        <f t="shared" si="12"/>
        <v>0.68092234713521449</v>
      </c>
      <c r="E77">
        <f t="shared" si="13"/>
        <v>0.31907765286478557</v>
      </c>
      <c r="F77">
        <f t="shared" si="17"/>
        <v>1</v>
      </c>
      <c r="G77" s="5">
        <f t="shared" si="14"/>
        <v>2.7845513544575957</v>
      </c>
      <c r="H77" s="14">
        <f t="shared" si="15"/>
        <v>3.2906967054140339</v>
      </c>
    </row>
    <row r="78" spans="1:8" x14ac:dyDescent="0.25">
      <c r="A78" s="5">
        <v>74</v>
      </c>
      <c r="B78" s="5">
        <f t="shared" si="11"/>
        <v>0.84408199999999989</v>
      </c>
      <c r="C78">
        <f t="shared" si="16"/>
        <v>1.1847190201899818</v>
      </c>
      <c r="D78">
        <f t="shared" si="12"/>
        <v>0.691973054750605</v>
      </c>
      <c r="E78">
        <f t="shared" si="13"/>
        <v>0.30802694524939528</v>
      </c>
      <c r="F78">
        <f t="shared" si="17"/>
        <v>1.0000000000000002</v>
      </c>
      <c r="G78" s="5">
        <f t="shared" si="14"/>
        <v>2.8186943287516661</v>
      </c>
      <c r="H78" s="14">
        <f t="shared" si="15"/>
        <v>3.3393607833737322</v>
      </c>
    </row>
    <row r="79" spans="1:8" x14ac:dyDescent="0.25">
      <c r="A79" s="5">
        <v>75</v>
      </c>
      <c r="B79" s="5">
        <f t="shared" si="11"/>
        <v>0.84197499999999992</v>
      </c>
      <c r="C79">
        <f t="shared" si="16"/>
        <v>1.1876837198254107</v>
      </c>
      <c r="D79">
        <f t="shared" si="12"/>
        <v>0.70307907004364756</v>
      </c>
      <c r="E79">
        <f t="shared" si="13"/>
        <v>0.29692092995635266</v>
      </c>
      <c r="F79">
        <f t="shared" si="17"/>
        <v>1.0000000000000002</v>
      </c>
      <c r="G79" s="5">
        <f t="shared" si="14"/>
        <v>2.853862299739943</v>
      </c>
      <c r="H79" s="14">
        <f t="shared" si="15"/>
        <v>3.3894857920246366</v>
      </c>
    </row>
    <row r="80" spans="1:8" x14ac:dyDescent="0.25">
      <c r="A80" s="5">
        <v>76</v>
      </c>
      <c r="B80" s="5">
        <f t="shared" si="11"/>
        <v>0.83986800000000006</v>
      </c>
      <c r="C80">
        <f t="shared" si="16"/>
        <v>1.1906632947082161</v>
      </c>
      <c r="D80">
        <f t="shared" si="12"/>
        <v>0.71424080927002809</v>
      </c>
      <c r="E80">
        <f t="shared" si="13"/>
        <v>0.28575919072997186</v>
      </c>
      <c r="F80">
        <f t="shared" si="17"/>
        <v>1</v>
      </c>
      <c r="G80" s="5">
        <f t="shared" si="14"/>
        <v>2.890102127518523</v>
      </c>
      <c r="H80" s="14">
        <f t="shared" si="15"/>
        <v>3.4411385211944294</v>
      </c>
    </row>
    <row r="81" spans="1:8" x14ac:dyDescent="0.25">
      <c r="A81" s="5">
        <v>77</v>
      </c>
      <c r="B81" s="5">
        <f t="shared" si="11"/>
        <v>0.83776099999999998</v>
      </c>
      <c r="C81">
        <f t="shared" si="16"/>
        <v>1.1936578570737955</v>
      </c>
      <c r="D81">
        <f t="shared" si="12"/>
        <v>0.72545869287302711</v>
      </c>
      <c r="E81">
        <f t="shared" si="13"/>
        <v>0.27454130712697294</v>
      </c>
      <c r="F81">
        <f t="shared" si="17"/>
        <v>1</v>
      </c>
      <c r="G81" s="5">
        <f t="shared" si="14"/>
        <v>2.9274635728101157</v>
      </c>
      <c r="H81" s="14">
        <f t="shared" si="15"/>
        <v>3.4943898949821195</v>
      </c>
    </row>
    <row r="82" spans="1:8" x14ac:dyDescent="0.25">
      <c r="A82" s="5">
        <v>78</v>
      </c>
      <c r="B82" s="5">
        <f t="shared" si="11"/>
        <v>0.83565400000000001</v>
      </c>
      <c r="C82">
        <f t="shared" si="16"/>
        <v>1.1966675202894979</v>
      </c>
      <c r="D82">
        <f t="shared" si="12"/>
        <v>0.73673314553631042</v>
      </c>
      <c r="E82">
        <f t="shared" si="13"/>
        <v>0.26326685446368953</v>
      </c>
      <c r="F82">
        <f t="shared" si="17"/>
        <v>1</v>
      </c>
      <c r="G82" s="5">
        <f t="shared" si="14"/>
        <v>2.9659995249267035</v>
      </c>
      <c r="H82" s="14">
        <f t="shared" si="15"/>
        <v>3.5493152966738668</v>
      </c>
    </row>
    <row r="83" spans="1:8" x14ac:dyDescent="0.25">
      <c r="A83" s="5">
        <v>79</v>
      </c>
      <c r="B83" s="5">
        <f t="shared" si="11"/>
        <v>0.83354700000000004</v>
      </c>
      <c r="C83">
        <f t="shared" si="16"/>
        <v>1.1996923988689299</v>
      </c>
      <c r="D83">
        <f t="shared" si="12"/>
        <v>0.74806459623752453</v>
      </c>
      <c r="E83">
        <f t="shared" si="13"/>
        <v>0.25193540376247525</v>
      </c>
      <c r="F83">
        <f t="shared" si="17"/>
        <v>0.99999999999999978</v>
      </c>
      <c r="G83" s="5">
        <f t="shared" si="14"/>
        <v>3.0057662515744474</v>
      </c>
      <c r="H83" s="14">
        <f t="shared" si="15"/>
        <v>3.60599492479062</v>
      </c>
    </row>
    <row r="84" spans="1:8" x14ac:dyDescent="0.25">
      <c r="A84" s="5">
        <v>80</v>
      </c>
      <c r="B84" s="5">
        <f t="shared" si="11"/>
        <v>0.83144000000000007</v>
      </c>
      <c r="C84">
        <f t="shared" si="16"/>
        <v>1.2027326084864811</v>
      </c>
      <c r="D84">
        <f t="shared" si="12"/>
        <v>0.7594534783027036</v>
      </c>
      <c r="E84">
        <f t="shared" si="13"/>
        <v>0.24054652169729621</v>
      </c>
      <c r="F84">
        <f t="shared" si="17"/>
        <v>0.99999999999999978</v>
      </c>
      <c r="G84" s="5">
        <f t="shared" si="14"/>
        <v>3.0468236729820855</v>
      </c>
      <c r="H84" s="14">
        <f t="shared" si="15"/>
        <v>3.6645141838041049</v>
      </c>
    </row>
    <row r="85" spans="1:8" x14ac:dyDescent="0.25">
      <c r="A85" s="5">
        <v>81</v>
      </c>
      <c r="B85" s="5">
        <f t="shared" si="11"/>
        <v>0.82933299999999999</v>
      </c>
      <c r="C85">
        <f t="shared" si="16"/>
        <v>1.2057882659920685</v>
      </c>
      <c r="D85">
        <f t="shared" si="12"/>
        <v>0.77090022946150716</v>
      </c>
      <c r="E85">
        <f t="shared" si="13"/>
        <v>0.22909977053849301</v>
      </c>
      <c r="F85">
        <f t="shared" si="17"/>
        <v>1.0000000000000002</v>
      </c>
      <c r="G85" s="5">
        <f t="shared" si="14"/>
        <v>3.0892356631615159</v>
      </c>
      <c r="H85" s="14">
        <f t="shared" si="15"/>
        <v>3.7249641135243818</v>
      </c>
    </row>
    <row r="86" spans="1:8" x14ac:dyDescent="0.25">
      <c r="A86" s="5">
        <v>82</v>
      </c>
      <c r="B86" s="5">
        <f t="shared" si="11"/>
        <v>0.82722600000000002</v>
      </c>
      <c r="C86">
        <f t="shared" si="16"/>
        <v>1.208859489426106</v>
      </c>
      <c r="D86">
        <f t="shared" si="12"/>
        <v>0.78240529190330088</v>
      </c>
      <c r="E86">
        <f t="shared" si="13"/>
        <v>0.21759470809669906</v>
      </c>
      <c r="F86">
        <f t="shared" si="17"/>
        <v>1</v>
      </c>
      <c r="G86" s="5">
        <f t="shared" si="14"/>
        <v>3.1330703814861187</v>
      </c>
      <c r="H86" s="14">
        <f t="shared" si="15"/>
        <v>3.7874418616993646</v>
      </c>
    </row>
    <row r="87" spans="1:8" x14ac:dyDescent="0.25">
      <c r="A87" s="5">
        <v>83</v>
      </c>
      <c r="B87" s="5">
        <f t="shared" si="11"/>
        <v>0.82511899999999994</v>
      </c>
      <c r="C87">
        <f t="shared" si="16"/>
        <v>1.2119463980347078</v>
      </c>
      <c r="D87">
        <f t="shared" si="12"/>
        <v>0.79396911233409984</v>
      </c>
      <c r="E87">
        <f t="shared" si="13"/>
        <v>0.20603088766590033</v>
      </c>
      <c r="F87">
        <f t="shared" si="17"/>
        <v>1.0000000000000002</v>
      </c>
      <c r="G87" s="5">
        <f t="shared" si="14"/>
        <v>3.1784006382071039</v>
      </c>
      <c r="H87" s="14">
        <f t="shared" si="15"/>
        <v>3.8520512049863163</v>
      </c>
    </row>
    <row r="88" spans="1:8" x14ac:dyDescent="0.25">
      <c r="A88" s="5">
        <v>84</v>
      </c>
      <c r="B88" s="5">
        <f t="shared" si="11"/>
        <v>0.82301199999999997</v>
      </c>
      <c r="C88">
        <f t="shared" si="16"/>
        <v>1.2150491122851186</v>
      </c>
      <c r="D88">
        <f t="shared" si="12"/>
        <v>0.80559214203438101</v>
      </c>
      <c r="E88">
        <f t="shared" si="13"/>
        <v>0.19440785796561896</v>
      </c>
      <c r="F88">
        <f t="shared" si="17"/>
        <v>1</v>
      </c>
      <c r="G88" s="5">
        <f t="shared" si="14"/>
        <v>3.2253042980308551</v>
      </c>
      <c r="H88" s="14">
        <f t="shared" si="15"/>
        <v>3.9189031241717678</v>
      </c>
    </row>
    <row r="89" spans="1:8" x14ac:dyDescent="0.25">
      <c r="A89" s="5">
        <v>85</v>
      </c>
      <c r="B89" s="5">
        <f t="shared" si="11"/>
        <v>0.82090500000000011</v>
      </c>
      <c r="C89">
        <f t="shared" si="16"/>
        <v>1.2181677538813869</v>
      </c>
      <c r="D89">
        <f t="shared" si="12"/>
        <v>0.8172748369177919</v>
      </c>
      <c r="E89">
        <f t="shared" si="13"/>
        <v>0.18272516308220801</v>
      </c>
      <c r="F89">
        <f t="shared" si="17"/>
        <v>0.99999999999999989</v>
      </c>
      <c r="G89" s="5">
        <f t="shared" si="14"/>
        <v>3.2738647264626954</v>
      </c>
      <c r="H89" s="14">
        <f t="shared" si="15"/>
        <v>3.9881164403465625</v>
      </c>
    </row>
    <row r="90" spans="1:8" x14ac:dyDescent="0.25">
      <c r="A90" s="5">
        <v>86</v>
      </c>
      <c r="B90" s="5">
        <f t="shared" si="11"/>
        <v>0.81879800000000003</v>
      </c>
      <c r="C90">
        <f t="shared" si="16"/>
        <v>1.2213024457802779</v>
      </c>
      <c r="D90">
        <f t="shared" si="12"/>
        <v>0.82901765759076107</v>
      </c>
      <c r="E90">
        <f t="shared" si="13"/>
        <v>0.1709823424092389</v>
      </c>
      <c r="F90">
        <f t="shared" si="17"/>
        <v>1</v>
      </c>
      <c r="G90" s="5">
        <f t="shared" si="14"/>
        <v>3.3241712842993798</v>
      </c>
      <c r="H90" s="14">
        <f t="shared" si="15"/>
        <v>4.0598185197073997</v>
      </c>
    </row>
    <row r="91" spans="1:8" x14ac:dyDescent="0.25">
      <c r="A91" s="5">
        <v>87</v>
      </c>
      <c r="B91" s="5">
        <f t="shared" si="11"/>
        <v>0.81669100000000006</v>
      </c>
      <c r="C91">
        <f t="shared" si="16"/>
        <v>1.2244533122074321</v>
      </c>
      <c r="D91">
        <f t="shared" si="12"/>
        <v>0.84082106941303381</v>
      </c>
      <c r="E91">
        <f t="shared" si="13"/>
        <v>0.15917893058696619</v>
      </c>
      <c r="F91">
        <f t="shared" si="17"/>
        <v>1</v>
      </c>
      <c r="G91" s="5">
        <f t="shared" si="14"/>
        <v>3.3763198764408653</v>
      </c>
      <c r="H91" s="14">
        <f t="shared" si="15"/>
        <v>4.1341460557798051</v>
      </c>
    </row>
    <row r="92" spans="1:8" x14ac:dyDescent="0.25">
      <c r="A92" s="5">
        <v>88</v>
      </c>
      <c r="B92" s="5">
        <f t="shared" si="11"/>
        <v>0.81458399999999997</v>
      </c>
      <c r="C92">
        <f t="shared" si="16"/>
        <v>1.227620478673777</v>
      </c>
      <c r="D92">
        <f t="shared" si="12"/>
        <v>0.85268554255914664</v>
      </c>
      <c r="E92">
        <f t="shared" si="13"/>
        <v>0.14731445744085325</v>
      </c>
      <c r="F92">
        <f t="shared" si="17"/>
        <v>0.99999999999999989</v>
      </c>
      <c r="G92" s="5">
        <f t="shared" si="14"/>
        <v>3.430413562112578</v>
      </c>
      <c r="H92" s="14">
        <f t="shared" si="15"/>
        <v>4.2112459391696593</v>
      </c>
    </row>
    <row r="93" spans="1:8" x14ac:dyDescent="0.25">
      <c r="A93" s="5">
        <v>89</v>
      </c>
      <c r="B93" s="5">
        <f t="shared" si="11"/>
        <v>0.81247699999999989</v>
      </c>
      <c r="C93">
        <f t="shared" si="16"/>
        <v>1.230804071992192</v>
      </c>
      <c r="D93">
        <f t="shared" si="12"/>
        <v>0.86461155208085916</v>
      </c>
      <c r="E93">
        <f t="shared" si="13"/>
        <v>0.13538844791914112</v>
      </c>
      <c r="F93">
        <f t="shared" si="17"/>
        <v>1.0000000000000002</v>
      </c>
      <c r="G93" s="5">
        <f t="shared" si="14"/>
        <v>3.4865632346674551</v>
      </c>
      <c r="H93" s="14">
        <f t="shared" si="15"/>
        <v>4.2912762264869722</v>
      </c>
    </row>
    <row r="94" spans="1:8" x14ac:dyDescent="0.25">
      <c r="A94" s="5">
        <v>90</v>
      </c>
      <c r="B94" s="5">
        <f t="shared" si="11"/>
        <v>0.81037000000000003</v>
      </c>
      <c r="C94">
        <f t="shared" si="16"/>
        <v>1.2340042202944335</v>
      </c>
      <c r="D94">
        <f t="shared" si="12"/>
        <v>0.87659957797055665</v>
      </c>
      <c r="E94">
        <f t="shared" si="13"/>
        <v>0.12340042202944336</v>
      </c>
      <c r="F94">
        <f t="shared" si="17"/>
        <v>1</v>
      </c>
      <c r="G94" s="5">
        <f t="shared" si="14"/>
        <v>3.544888380403127</v>
      </c>
      <c r="H94" s="14">
        <f t="shared" si="15"/>
        <v>4.3744072218901575</v>
      </c>
    </row>
    <row r="95" spans="1:8" x14ac:dyDescent="0.25">
      <c r="A95" s="5">
        <v>91</v>
      </c>
      <c r="B95" s="5">
        <f t="shared" si="11"/>
        <v>0.80826300000000006</v>
      </c>
      <c r="C95">
        <f t="shared" si="16"/>
        <v>1.237221053048327</v>
      </c>
      <c r="D95">
        <f t="shared" si="12"/>
        <v>0.88865010522565047</v>
      </c>
      <c r="E95">
        <f t="shared" si="13"/>
        <v>0.11134989477434942</v>
      </c>
      <c r="F95">
        <f t="shared" si="17"/>
        <v>0.99999999999999989</v>
      </c>
      <c r="G95" s="5">
        <f t="shared" si="14"/>
        <v>3.6055179273206921</v>
      </c>
      <c r="H95" s="14">
        <f t="shared" si="15"/>
        <v>4.4608226868243275</v>
      </c>
    </row>
    <row r="96" spans="1:8" x14ac:dyDescent="0.25">
      <c r="A96" s="5">
        <v>92</v>
      </c>
      <c r="B96" s="5">
        <f t="shared" si="11"/>
        <v>0.80615599999999998</v>
      </c>
      <c r="C96">
        <f t="shared" si="16"/>
        <v>1.2404547010752263</v>
      </c>
      <c r="D96">
        <f t="shared" si="12"/>
        <v>0.9007636239139819</v>
      </c>
      <c r="E96">
        <f t="shared" si="13"/>
        <v>9.9236376086018097E-2</v>
      </c>
      <c r="F96">
        <f t="shared" si="17"/>
        <v>1</v>
      </c>
      <c r="G96" s="5">
        <f t="shared" si="14"/>
        <v>3.6685911965132023</v>
      </c>
      <c r="H96" s="14">
        <f t="shared" si="15"/>
        <v>4.5507211960379914</v>
      </c>
    </row>
    <row r="97" spans="1:8" x14ac:dyDescent="0.25">
      <c r="A97" s="5">
        <v>93</v>
      </c>
      <c r="B97" s="5">
        <f t="shared" si="11"/>
        <v>0.80404900000000001</v>
      </c>
      <c r="C97">
        <f t="shared" si="16"/>
        <v>1.2437052965677464</v>
      </c>
      <c r="D97">
        <f t="shared" si="12"/>
        <v>0.91294062924025765</v>
      </c>
      <c r="E97">
        <f t="shared" si="13"/>
        <v>8.7059370759742252E-2</v>
      </c>
      <c r="F97">
        <f t="shared" si="17"/>
        <v>0.99999999999999989</v>
      </c>
      <c r="G97" s="5">
        <f t="shared" si="14"/>
        <v>3.7342589709596292</v>
      </c>
      <c r="H97" s="14">
        <f t="shared" si="15"/>
        <v>4.6443176609381132</v>
      </c>
    </row>
    <row r="98" spans="1:8" x14ac:dyDescent="0.25">
      <c r="A98" s="5">
        <v>94</v>
      </c>
      <c r="B98" s="5">
        <f t="shared" si="11"/>
        <v>0.80194199999999993</v>
      </c>
      <c r="C98">
        <f t="shared" si="16"/>
        <v>1.246972973107781</v>
      </c>
      <c r="D98">
        <f t="shared" si="12"/>
        <v>0.92518162161353323</v>
      </c>
      <c r="E98">
        <f t="shared" si="13"/>
        <v>7.4818378386466863E-2</v>
      </c>
      <c r="F98">
        <f t="shared" si="17"/>
        <v>1</v>
      </c>
      <c r="G98" s="5">
        <f t="shared" si="14"/>
        <v>3.8026846989823166</v>
      </c>
      <c r="H98" s="14">
        <f t="shared" si="15"/>
        <v>4.7418450448814466</v>
      </c>
    </row>
    <row r="99" spans="1:8" x14ac:dyDescent="0.25">
      <c r="A99" s="5">
        <v>95</v>
      </c>
      <c r="B99" s="5">
        <f t="shared" si="11"/>
        <v>0.79983500000000007</v>
      </c>
      <c r="C99">
        <f t="shared" si="16"/>
        <v>1.2502578656847974</v>
      </c>
      <c r="D99">
        <f t="shared" si="12"/>
        <v>0.93748710671576008</v>
      </c>
      <c r="E99">
        <f t="shared" si="13"/>
        <v>6.2512893284239868E-2</v>
      </c>
      <c r="F99">
        <f t="shared" si="17"/>
        <v>1</v>
      </c>
      <c r="G99" s="5">
        <f t="shared" si="14"/>
        <v>3.8740458525874146</v>
      </c>
      <c r="H99" s="14">
        <f t="shared" si="15"/>
        <v>4.8435562992209817</v>
      </c>
    </row>
    <row r="100" spans="1:8" x14ac:dyDescent="0.25">
      <c r="A100" s="5">
        <v>96</v>
      </c>
      <c r="B100" s="5">
        <f t="shared" ref="B100:B104" si="18">($N$9*A100+(100-A100))/100</f>
        <v>0.79772799999999999</v>
      </c>
      <c r="C100">
        <f t="shared" si="16"/>
        <v>1.253560110714429</v>
      </c>
      <c r="D100">
        <f t="shared" ref="D100:D104" si="19">A100*C100/100*$N$9</f>
        <v>0.9498575955714228</v>
      </c>
      <c r="E100">
        <f t="shared" si="13"/>
        <v>5.0142404428577161E-2</v>
      </c>
      <c r="F100">
        <f t="shared" si="17"/>
        <v>1</v>
      </c>
      <c r="G100" s="5">
        <f t="shared" si="14"/>
        <v>3.9485354644533865</v>
      </c>
      <c r="H100" s="14">
        <f>G100*C100</f>
        <v>4.9497265539800361</v>
      </c>
    </row>
    <row r="101" spans="1:8" x14ac:dyDescent="0.25">
      <c r="A101" s="5">
        <v>97</v>
      </c>
      <c r="B101" s="5">
        <f t="shared" si="18"/>
        <v>0.79562100000000002</v>
      </c>
      <c r="C101">
        <f t="shared" si="16"/>
        <v>1.2568798460573565</v>
      </c>
      <c r="D101">
        <f t="shared" si="19"/>
        <v>0.96229360461827929</v>
      </c>
      <c r="E101">
        <f t="shared" si="13"/>
        <v>3.7706395381720693E-2</v>
      </c>
      <c r="F101">
        <f t="shared" si="17"/>
        <v>1</v>
      </c>
      <c r="G101" s="5">
        <f t="shared" si="14"/>
        <v>4.026363871593583</v>
      </c>
      <c r="H101" s="14">
        <f t="shared" ref="H101:H104" si="20">G101*C101</f>
        <v>5.0606556030994447</v>
      </c>
    </row>
    <row r="102" spans="1:8" x14ac:dyDescent="0.25">
      <c r="A102" s="5">
        <v>98</v>
      </c>
      <c r="B102" s="5">
        <f t="shared" si="18"/>
        <v>0.79351399999999994</v>
      </c>
      <c r="C102">
        <f t="shared" si="16"/>
        <v>1.2602172110384946</v>
      </c>
      <c r="D102">
        <f t="shared" si="19"/>
        <v>0.97479565577923011</v>
      </c>
      <c r="E102">
        <f t="shared" si="13"/>
        <v>2.5204344220769892E-2</v>
      </c>
      <c r="F102">
        <f t="shared" si="17"/>
        <v>1</v>
      </c>
      <c r="G102" s="5">
        <f t="shared" si="14"/>
        <v>4.1077606988587654</v>
      </c>
      <c r="H102" s="14">
        <f t="shared" si="20"/>
        <v>5.176670731529331</v>
      </c>
    </row>
    <row r="103" spans="1:8" x14ac:dyDescent="0.25">
      <c r="A103" s="5">
        <v>99</v>
      </c>
      <c r="B103" s="5">
        <f t="shared" si="18"/>
        <v>0.79140699999999997</v>
      </c>
      <c r="C103">
        <f t="shared" si="16"/>
        <v>1.2635723464664832</v>
      </c>
      <c r="D103">
        <f t="shared" si="19"/>
        <v>0.98736427653533532</v>
      </c>
      <c r="E103">
        <f t="shared" si="13"/>
        <v>1.2635723464664832E-2</v>
      </c>
      <c r="F103">
        <f t="shared" si="17"/>
        <v>1.0000000000000002</v>
      </c>
      <c r="G103" s="5">
        <f t="shared" si="14"/>
        <v>4.1929771216708156</v>
      </c>
      <c r="H103" s="14">
        <f t="shared" si="20"/>
        <v>5.2981299403098729</v>
      </c>
    </row>
    <row r="104" spans="1:8" x14ac:dyDescent="0.25">
      <c r="A104" s="5">
        <v>100</v>
      </c>
      <c r="B104" s="5">
        <f t="shared" si="18"/>
        <v>0.78930000000000011</v>
      </c>
      <c r="C104">
        <f t="shared" si="16"/>
        <v>1.2669453946534903</v>
      </c>
      <c r="D104">
        <f t="shared" si="19"/>
        <v>0.99999999999999989</v>
      </c>
      <c r="E104">
        <f t="shared" si="13"/>
        <v>0</v>
      </c>
      <c r="F104">
        <f t="shared" si="17"/>
        <v>0.99999999999999989</v>
      </c>
      <c r="G104" s="5">
        <f t="shared" si="14"/>
        <v>4.2822884549503266</v>
      </c>
      <c r="H104" s="14">
        <f t="shared" si="20"/>
        <v>5.4254256365771267</v>
      </c>
    </row>
  </sheetData>
  <mergeCells count="1">
    <mergeCell ref="D1:E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2022-11-11T14:46:34Z</dcterms:modified>
</cp:coreProperties>
</file>