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8695" windowHeight="1254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B6" i="1"/>
  <c r="K8"/>
  <c r="G9"/>
  <c r="I9" s="1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G14"/>
  <c r="G13"/>
  <c r="I13" s="1"/>
  <c r="G12"/>
  <c r="I12" s="1"/>
  <c r="G11"/>
  <c r="I11" s="1"/>
  <c r="G10"/>
  <c r="I10" s="1"/>
  <c r="F8"/>
  <c r="G8" s="1"/>
  <c r="B3"/>
  <c r="I8" l="1"/>
  <c r="J9" s="1"/>
  <c r="K9" s="1"/>
  <c r="J10" l="1"/>
  <c r="J11" s="1"/>
  <c r="J12" s="1"/>
  <c r="K10" l="1"/>
  <c r="K11"/>
  <c r="J13"/>
  <c r="K12"/>
  <c r="J14" l="1"/>
  <c r="K13"/>
  <c r="K14" l="1"/>
  <c r="J15"/>
  <c r="J16" l="1"/>
  <c r="K15"/>
  <c r="K16" l="1"/>
  <c r="J17"/>
  <c r="J18" l="1"/>
  <c r="K17"/>
  <c r="K18" l="1"/>
  <c r="J19"/>
  <c r="J20" l="1"/>
  <c r="K19"/>
  <c r="K20" l="1"/>
  <c r="J21"/>
  <c r="K21" l="1"/>
  <c r="J22"/>
  <c r="K22" l="1"/>
  <c r="J23"/>
  <c r="K23" l="1"/>
  <c r="J24"/>
  <c r="K24" l="1"/>
  <c r="J25"/>
  <c r="J26" l="1"/>
  <c r="K25"/>
  <c r="J27" l="1"/>
  <c r="K26"/>
  <c r="J28" l="1"/>
  <c r="K27"/>
  <c r="J29" l="1"/>
  <c r="K28"/>
  <c r="J30" l="1"/>
  <c r="K29"/>
  <c r="K30" l="1"/>
  <c r="J31"/>
  <c r="J32" l="1"/>
  <c r="K31"/>
  <c r="K32" l="1"/>
  <c r="J33"/>
  <c r="J34" l="1"/>
  <c r="K33"/>
  <c r="J35" l="1"/>
  <c r="J36" s="1"/>
  <c r="J37" s="1"/>
  <c r="J38" s="1"/>
  <c r="J39" s="1"/>
  <c r="K34"/>
  <c r="K35" l="1"/>
  <c r="K36" l="1"/>
  <c r="K37" l="1"/>
  <c r="K38" l="1"/>
  <c r="K39" l="1"/>
  <c r="K40" s="1"/>
</calcChain>
</file>

<file path=xl/sharedStrings.xml><?xml version="1.0" encoding="utf-8"?>
<sst xmlns="http://schemas.openxmlformats.org/spreadsheetml/2006/main" count="20" uniqueCount="20">
  <si>
    <t>Объем в кубе, л</t>
  </si>
  <si>
    <t>объем АС</t>
  </si>
  <si>
    <t>крепость в кубе, %об</t>
  </si>
  <si>
    <t>№TT</t>
  </si>
  <si>
    <t>куб</t>
  </si>
  <si>
    <t>Спиртуозность, %об</t>
  </si>
  <si>
    <t>Конц, мг/л</t>
  </si>
  <si>
    <t>Кол-во на ТТ, мг</t>
  </si>
  <si>
    <t>Кисп спирта</t>
  </si>
  <si>
    <t>удерживающая способность ТТ, л</t>
  </si>
  <si>
    <t>Итого:</t>
  </si>
  <si>
    <t>деф</t>
  </si>
  <si>
    <t>Концентрацию в ячейке J8 задаем такую, чтобы "итого" ячейки К39 равнялась "всего примеси в кубе" ячейки В6</t>
  </si>
  <si>
    <t>L/G</t>
  </si>
  <si>
    <t>ФЧ=4</t>
  </si>
  <si>
    <t>концентрация ИА начальная, мг/лАС</t>
  </si>
  <si>
    <t>всего ИА в кубе, мг</t>
  </si>
  <si>
    <t>Крект ИА</t>
  </si>
  <si>
    <t>Кисп ИА</t>
  </si>
  <si>
    <t>УО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</si>
</sst>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40"/>
  <sheetViews>
    <sheetView tabSelected="1" topLeftCell="A4" workbookViewId="0">
      <selection activeCell="A13" sqref="A13"/>
    </sheetView>
  </sheetViews>
  <sheetFormatPr defaultRowHeight="15"/>
  <cols>
    <col min="1" max="1" width="50.28515625" customWidth="1"/>
    <col min="3" max="3" width="11.140625" customWidth="1"/>
    <col min="5" max="5" width="35.28515625" customWidth="1"/>
    <col min="6" max="7" width="20.140625" customWidth="1"/>
    <col min="8" max="8" width="29.28515625" customWidth="1"/>
    <col min="9" max="9" width="23.28515625" customWidth="1"/>
    <col min="10" max="10" width="12.140625" customWidth="1"/>
    <col min="11" max="11" width="18.5703125" customWidth="1"/>
    <col min="12" max="12" width="14.7109375" customWidth="1"/>
  </cols>
  <sheetData>
    <row r="1" spans="1:11">
      <c r="A1" t="s">
        <v>0</v>
      </c>
      <c r="B1">
        <v>20</v>
      </c>
    </row>
    <row r="2" spans="1:11">
      <c r="A2" t="s">
        <v>2</v>
      </c>
      <c r="B2">
        <v>6.5</v>
      </c>
    </row>
    <row r="3" spans="1:11">
      <c r="A3" t="s">
        <v>1</v>
      </c>
      <c r="B3">
        <f>B1*B2/100</f>
        <v>1.3</v>
      </c>
    </row>
    <row r="4" spans="1:11">
      <c r="A4" t="s">
        <v>15</v>
      </c>
      <c r="B4">
        <v>3000</v>
      </c>
    </row>
    <row r="5" spans="1:11">
      <c r="A5" t="s">
        <v>14</v>
      </c>
    </row>
    <row r="6" spans="1:11">
      <c r="A6" t="s">
        <v>16</v>
      </c>
      <c r="B6">
        <f>30000</f>
        <v>30000</v>
      </c>
    </row>
    <row r="7" spans="1:11">
      <c r="C7" t="s">
        <v>13</v>
      </c>
      <c r="D7" t="s">
        <v>3</v>
      </c>
      <c r="E7" t="s">
        <v>9</v>
      </c>
      <c r="F7" t="s">
        <v>5</v>
      </c>
      <c r="G7" t="s">
        <v>8</v>
      </c>
      <c r="H7" t="s">
        <v>17</v>
      </c>
      <c r="I7" t="s">
        <v>18</v>
      </c>
      <c r="J7" t="s">
        <v>6</v>
      </c>
      <c r="K7" t="s">
        <v>7</v>
      </c>
    </row>
    <row r="8" spans="1:11">
      <c r="C8">
        <v>0.8</v>
      </c>
      <c r="D8" t="s">
        <v>4</v>
      </c>
      <c r="F8">
        <f>B2</f>
        <v>6.5</v>
      </c>
      <c r="G8">
        <f>F9/F8</f>
        <v>6.9230769230769234</v>
      </c>
      <c r="H8">
        <v>3</v>
      </c>
      <c r="I8">
        <f>G8*H8/C8</f>
        <v>25.96153846153846</v>
      </c>
      <c r="J8">
        <v>2600</v>
      </c>
      <c r="K8">
        <f>J8*B1/2</f>
        <v>26000</v>
      </c>
    </row>
    <row r="9" spans="1:11">
      <c r="C9">
        <v>0.8</v>
      </c>
      <c r="D9">
        <v>1</v>
      </c>
      <c r="E9">
        <v>0.01</v>
      </c>
      <c r="F9">
        <v>45</v>
      </c>
      <c r="G9">
        <f>F10/F9</f>
        <v>1.7777777777777777</v>
      </c>
      <c r="H9">
        <v>0.8</v>
      </c>
      <c r="I9">
        <f>G9*H9/C9</f>
        <v>1.7777777777777777</v>
      </c>
      <c r="J9">
        <f t="shared" ref="J9:J14" si="0">J8*I8</f>
        <v>67500</v>
      </c>
      <c r="K9">
        <f>J9*E9</f>
        <v>675</v>
      </c>
    </row>
    <row r="10" spans="1:11">
      <c r="C10">
        <v>0.8</v>
      </c>
      <c r="D10">
        <v>2</v>
      </c>
      <c r="E10">
        <v>0.01</v>
      </c>
      <c r="F10">
        <v>80</v>
      </c>
      <c r="G10">
        <f t="shared" ref="G10:G14" si="1">F11/F10</f>
        <v>1.1000000000000001</v>
      </c>
      <c r="H10">
        <v>0.25</v>
      </c>
      <c r="I10">
        <f t="shared" ref="I10:I39" si="2">G10*H10/C10</f>
        <v>0.34375</v>
      </c>
      <c r="J10">
        <f t="shared" si="0"/>
        <v>120000</v>
      </c>
      <c r="K10">
        <f>J10*E10</f>
        <v>1200</v>
      </c>
    </row>
    <row r="11" spans="1:11">
      <c r="B11" t="s">
        <v>19</v>
      </c>
      <c r="C11">
        <v>0.8</v>
      </c>
      <c r="D11">
        <v>3</v>
      </c>
      <c r="E11">
        <v>0.05</v>
      </c>
      <c r="F11">
        <v>88</v>
      </c>
      <c r="G11">
        <f t="shared" si="1"/>
        <v>1.0363636363636364</v>
      </c>
      <c r="H11">
        <v>0.1</v>
      </c>
      <c r="I11">
        <f t="shared" si="2"/>
        <v>0.12954545454545455</v>
      </c>
      <c r="J11">
        <f t="shared" si="0"/>
        <v>41250</v>
      </c>
      <c r="K11">
        <f t="shared" ref="K11:K39" si="3">J11*E11</f>
        <v>2062.5</v>
      </c>
    </row>
    <row r="12" spans="1:11">
      <c r="C12">
        <v>0.8</v>
      </c>
      <c r="D12">
        <v>4</v>
      </c>
      <c r="E12">
        <v>0.01</v>
      </c>
      <c r="F12">
        <v>91.2</v>
      </c>
      <c r="G12">
        <f t="shared" si="1"/>
        <v>1.0197368421052631</v>
      </c>
      <c r="H12">
        <v>0.1</v>
      </c>
      <c r="I12">
        <f t="shared" si="2"/>
        <v>0.12746710526315788</v>
      </c>
      <c r="J12">
        <f t="shared" si="0"/>
        <v>5343.75</v>
      </c>
      <c r="K12">
        <f t="shared" si="3"/>
        <v>53.4375</v>
      </c>
    </row>
    <row r="13" spans="1:11">
      <c r="C13">
        <v>0.8</v>
      </c>
      <c r="D13">
        <v>5</v>
      </c>
      <c r="E13">
        <v>0.01</v>
      </c>
      <c r="F13">
        <v>93</v>
      </c>
      <c r="G13">
        <f t="shared" si="1"/>
        <v>1.010752688172043</v>
      </c>
      <c r="H13">
        <v>0.1</v>
      </c>
      <c r="I13">
        <f t="shared" si="2"/>
        <v>0.12634408602150538</v>
      </c>
      <c r="J13">
        <f t="shared" si="0"/>
        <v>681.15234374999989</v>
      </c>
      <c r="K13">
        <f t="shared" si="3"/>
        <v>6.8115234374999991</v>
      </c>
    </row>
    <row r="14" spans="1:11">
      <c r="C14">
        <v>0.8</v>
      </c>
      <c r="D14">
        <v>6</v>
      </c>
      <c r="E14">
        <v>0.01</v>
      </c>
      <c r="F14">
        <v>94</v>
      </c>
      <c r="G14">
        <f t="shared" si="1"/>
        <v>1.0074468085106383</v>
      </c>
      <c r="H14">
        <v>0.1</v>
      </c>
      <c r="I14">
        <f t="shared" si="2"/>
        <v>0.12593085106382979</v>
      </c>
      <c r="J14">
        <f t="shared" si="0"/>
        <v>86.059570312499986</v>
      </c>
      <c r="K14">
        <f t="shared" si="3"/>
        <v>0.86059570312499989</v>
      </c>
    </row>
    <row r="15" spans="1:11">
      <c r="C15">
        <v>0.8</v>
      </c>
      <c r="D15">
        <v>7</v>
      </c>
      <c r="E15">
        <v>0.01</v>
      </c>
      <c r="F15">
        <v>94.7</v>
      </c>
      <c r="G15">
        <v>1</v>
      </c>
      <c r="H15">
        <v>0.1</v>
      </c>
      <c r="I15">
        <f t="shared" si="2"/>
        <v>0.125</v>
      </c>
      <c r="J15">
        <f t="shared" ref="J15:J19" si="4">J14*I14</f>
        <v>10.837554931640623</v>
      </c>
      <c r="K15">
        <f t="shared" si="3"/>
        <v>0.10837554931640624</v>
      </c>
    </row>
    <row r="16" spans="1:11">
      <c r="C16">
        <v>0.8</v>
      </c>
      <c r="D16">
        <v>8</v>
      </c>
      <c r="E16">
        <v>0.01</v>
      </c>
      <c r="F16">
        <v>95.2</v>
      </c>
      <c r="G16">
        <v>1</v>
      </c>
      <c r="H16">
        <v>0.1</v>
      </c>
      <c r="I16">
        <f t="shared" si="2"/>
        <v>0.125</v>
      </c>
      <c r="J16">
        <f t="shared" si="4"/>
        <v>1.3546943664550779</v>
      </c>
      <c r="K16">
        <f t="shared" si="3"/>
        <v>1.354694366455078E-2</v>
      </c>
    </row>
    <row r="17" spans="3:11">
      <c r="C17">
        <v>0.8</v>
      </c>
      <c r="D17">
        <v>9</v>
      </c>
      <c r="E17">
        <v>0.01</v>
      </c>
      <c r="F17">
        <v>95.3</v>
      </c>
      <c r="G17">
        <v>1</v>
      </c>
      <c r="H17">
        <v>0.1</v>
      </c>
      <c r="I17">
        <f t="shared" si="2"/>
        <v>0.125</v>
      </c>
      <c r="J17">
        <f t="shared" si="4"/>
        <v>0.16933679580688474</v>
      </c>
      <c r="K17">
        <f t="shared" si="3"/>
        <v>1.6933679580688474E-3</v>
      </c>
    </row>
    <row r="18" spans="3:11">
      <c r="C18">
        <v>0.8</v>
      </c>
      <c r="D18">
        <v>0</v>
      </c>
      <c r="E18">
        <v>0.01</v>
      </c>
      <c r="F18">
        <v>96</v>
      </c>
      <c r="G18">
        <v>1</v>
      </c>
      <c r="H18">
        <v>0.1</v>
      </c>
      <c r="I18">
        <f t="shared" si="2"/>
        <v>0.125</v>
      </c>
      <c r="J18">
        <f t="shared" si="4"/>
        <v>2.1167099475860592E-2</v>
      </c>
      <c r="K18">
        <f t="shared" si="3"/>
        <v>2.1167099475860593E-4</v>
      </c>
    </row>
    <row r="19" spans="3:11">
      <c r="C19">
        <v>0.8</v>
      </c>
      <c r="D19">
        <v>10</v>
      </c>
      <c r="E19">
        <v>0.01</v>
      </c>
      <c r="F19">
        <v>96</v>
      </c>
      <c r="G19">
        <v>1</v>
      </c>
      <c r="H19">
        <v>0.1</v>
      </c>
      <c r="I19">
        <f t="shared" si="2"/>
        <v>0.125</v>
      </c>
      <c r="J19">
        <f t="shared" si="4"/>
        <v>2.645887434482574E-3</v>
      </c>
      <c r="K19">
        <f t="shared" si="3"/>
        <v>2.6458874344825741E-5</v>
      </c>
    </row>
    <row r="20" spans="3:11">
      <c r="C20">
        <v>0.8</v>
      </c>
      <c r="D20">
        <v>11</v>
      </c>
      <c r="E20">
        <v>0.01</v>
      </c>
      <c r="F20">
        <v>96</v>
      </c>
      <c r="G20">
        <v>1</v>
      </c>
      <c r="H20">
        <v>0.1</v>
      </c>
      <c r="I20">
        <f t="shared" si="2"/>
        <v>0.125</v>
      </c>
      <c r="J20">
        <f>J19*I19</f>
        <v>3.3073592931032175E-4</v>
      </c>
      <c r="K20">
        <f t="shared" si="3"/>
        <v>3.3073592931032177E-6</v>
      </c>
    </row>
    <row r="21" spans="3:11">
      <c r="C21">
        <v>0.8</v>
      </c>
      <c r="D21">
        <v>12</v>
      </c>
      <c r="E21">
        <v>0.01</v>
      </c>
      <c r="F21">
        <v>96</v>
      </c>
      <c r="G21">
        <v>1</v>
      </c>
      <c r="H21">
        <v>0.1</v>
      </c>
      <c r="I21">
        <f t="shared" si="2"/>
        <v>0.125</v>
      </c>
      <c r="J21">
        <f t="shared" ref="J21:J39" si="5">J20*I20</f>
        <v>4.1341991163790219E-5</v>
      </c>
      <c r="K21">
        <f t="shared" si="3"/>
        <v>4.1341991163790221E-7</v>
      </c>
    </row>
    <row r="22" spans="3:11">
      <c r="C22">
        <v>0.8</v>
      </c>
      <c r="D22">
        <v>13</v>
      </c>
      <c r="E22">
        <v>0.01</v>
      </c>
      <c r="F22">
        <v>96</v>
      </c>
      <c r="G22">
        <v>1</v>
      </c>
      <c r="H22">
        <v>0.1</v>
      </c>
      <c r="I22">
        <f t="shared" si="2"/>
        <v>0.125</v>
      </c>
      <c r="J22">
        <f t="shared" si="5"/>
        <v>5.1677488954737774E-6</v>
      </c>
      <c r="K22">
        <f t="shared" si="3"/>
        <v>5.1677488954737776E-8</v>
      </c>
    </row>
    <row r="23" spans="3:11">
      <c r="C23">
        <v>0.8</v>
      </c>
      <c r="D23">
        <v>14</v>
      </c>
      <c r="E23">
        <v>0.01</v>
      </c>
      <c r="F23">
        <v>96</v>
      </c>
      <c r="G23">
        <v>1</v>
      </c>
      <c r="H23">
        <v>0.1</v>
      </c>
      <c r="I23">
        <f t="shared" si="2"/>
        <v>0.125</v>
      </c>
      <c r="J23">
        <f t="shared" si="5"/>
        <v>6.4596861193422218E-7</v>
      </c>
      <c r="K23">
        <f t="shared" si="3"/>
        <v>6.459686119342222E-9</v>
      </c>
    </row>
    <row r="24" spans="3:11">
      <c r="C24">
        <v>0.8</v>
      </c>
      <c r="D24">
        <v>15</v>
      </c>
      <c r="E24">
        <v>0.01</v>
      </c>
      <c r="F24">
        <v>96</v>
      </c>
      <c r="G24">
        <v>1</v>
      </c>
      <c r="H24">
        <v>0.1</v>
      </c>
      <c r="I24">
        <f t="shared" si="2"/>
        <v>0.125</v>
      </c>
      <c r="J24">
        <f t="shared" si="5"/>
        <v>8.0746076491777772E-8</v>
      </c>
      <c r="K24">
        <f t="shared" si="3"/>
        <v>8.0746076491777775E-10</v>
      </c>
    </row>
    <row r="25" spans="3:11">
      <c r="C25">
        <v>0.8</v>
      </c>
      <c r="D25">
        <v>16</v>
      </c>
      <c r="E25">
        <v>0.01</v>
      </c>
      <c r="F25">
        <v>96</v>
      </c>
      <c r="G25">
        <v>1</v>
      </c>
      <c r="H25">
        <v>0.1</v>
      </c>
      <c r="I25">
        <f t="shared" si="2"/>
        <v>0.125</v>
      </c>
      <c r="J25">
        <f t="shared" si="5"/>
        <v>1.0093259561472221E-8</v>
      </c>
      <c r="K25">
        <f t="shared" si="3"/>
        <v>1.0093259561472222E-10</v>
      </c>
    </row>
    <row r="26" spans="3:11">
      <c r="C26">
        <v>0.8</v>
      </c>
      <c r="D26">
        <v>17</v>
      </c>
      <c r="E26">
        <v>0.01</v>
      </c>
      <c r="F26">
        <v>96</v>
      </c>
      <c r="G26">
        <v>1</v>
      </c>
      <c r="H26">
        <v>0.1</v>
      </c>
      <c r="I26">
        <f t="shared" si="2"/>
        <v>0.125</v>
      </c>
      <c r="J26">
        <f t="shared" si="5"/>
        <v>1.2616574451840277E-9</v>
      </c>
      <c r="K26">
        <f t="shared" si="3"/>
        <v>1.2616574451840277E-11</v>
      </c>
    </row>
    <row r="27" spans="3:11">
      <c r="C27">
        <v>0.8</v>
      </c>
      <c r="D27">
        <v>18</v>
      </c>
      <c r="E27">
        <v>0.01</v>
      </c>
      <c r="F27">
        <v>96</v>
      </c>
      <c r="G27">
        <v>1</v>
      </c>
      <c r="H27">
        <v>0.1</v>
      </c>
      <c r="I27">
        <f t="shared" si="2"/>
        <v>0.125</v>
      </c>
      <c r="J27">
        <f t="shared" si="5"/>
        <v>1.5770718064800346E-10</v>
      </c>
      <c r="K27">
        <f t="shared" si="3"/>
        <v>1.5770718064800347E-12</v>
      </c>
    </row>
    <row r="28" spans="3:11">
      <c r="C28">
        <v>0.8</v>
      </c>
      <c r="D28">
        <v>19</v>
      </c>
      <c r="E28">
        <v>0.01</v>
      </c>
      <c r="F28">
        <v>96</v>
      </c>
      <c r="G28">
        <v>1</v>
      </c>
      <c r="H28">
        <v>0.1</v>
      </c>
      <c r="I28">
        <f t="shared" si="2"/>
        <v>0.125</v>
      </c>
      <c r="J28">
        <f t="shared" si="5"/>
        <v>1.9713397581000433E-11</v>
      </c>
      <c r="K28">
        <f t="shared" si="3"/>
        <v>1.9713397581000433E-13</v>
      </c>
    </row>
    <row r="29" spans="3:11">
      <c r="C29">
        <v>0.8</v>
      </c>
      <c r="D29">
        <v>20</v>
      </c>
      <c r="E29">
        <v>0.01</v>
      </c>
      <c r="F29">
        <v>96</v>
      </c>
      <c r="G29">
        <v>1</v>
      </c>
      <c r="H29">
        <v>0.1</v>
      </c>
      <c r="I29">
        <f t="shared" si="2"/>
        <v>0.125</v>
      </c>
      <c r="J29">
        <f t="shared" si="5"/>
        <v>2.4641746976250541E-12</v>
      </c>
      <c r="K29">
        <f t="shared" si="3"/>
        <v>2.4641746976250542E-14</v>
      </c>
    </row>
    <row r="30" spans="3:11">
      <c r="C30">
        <v>0.8</v>
      </c>
      <c r="D30">
        <v>21</v>
      </c>
      <c r="E30">
        <v>0.01</v>
      </c>
      <c r="F30">
        <v>96</v>
      </c>
      <c r="G30">
        <v>1</v>
      </c>
      <c r="H30">
        <v>0.1</v>
      </c>
      <c r="I30">
        <f t="shared" si="2"/>
        <v>0.125</v>
      </c>
      <c r="J30">
        <f t="shared" si="5"/>
        <v>3.0802183720313176E-13</v>
      </c>
      <c r="K30">
        <f t="shared" si="3"/>
        <v>3.0802183720313177E-15</v>
      </c>
    </row>
    <row r="31" spans="3:11">
      <c r="C31">
        <v>0.8</v>
      </c>
      <c r="D31">
        <v>22</v>
      </c>
      <c r="E31">
        <v>0.01</v>
      </c>
      <c r="F31">
        <v>96</v>
      </c>
      <c r="G31">
        <v>1</v>
      </c>
      <c r="H31">
        <v>0.1</v>
      </c>
      <c r="I31">
        <f t="shared" si="2"/>
        <v>0.125</v>
      </c>
      <c r="J31">
        <f t="shared" si="5"/>
        <v>3.850272965039147E-14</v>
      </c>
      <c r="K31">
        <f t="shared" si="3"/>
        <v>3.8502729650391471E-16</v>
      </c>
    </row>
    <row r="32" spans="3:11">
      <c r="C32">
        <v>0.8</v>
      </c>
      <c r="D32">
        <v>23</v>
      </c>
      <c r="E32">
        <v>0.01</v>
      </c>
      <c r="F32">
        <v>96</v>
      </c>
      <c r="G32">
        <v>1</v>
      </c>
      <c r="H32">
        <v>0.1</v>
      </c>
      <c r="I32">
        <f t="shared" si="2"/>
        <v>0.125</v>
      </c>
      <c r="J32">
        <f t="shared" si="5"/>
        <v>4.8128412062989337E-15</v>
      </c>
      <c r="K32">
        <f t="shared" si="3"/>
        <v>4.8128412062989339E-17</v>
      </c>
    </row>
    <row r="33" spans="1:11">
      <c r="C33">
        <v>0.8</v>
      </c>
      <c r="D33">
        <v>24</v>
      </c>
      <c r="E33">
        <v>0.01</v>
      </c>
      <c r="F33">
        <v>96</v>
      </c>
      <c r="G33">
        <v>1</v>
      </c>
      <c r="H33">
        <v>0.1</v>
      </c>
      <c r="I33">
        <f t="shared" si="2"/>
        <v>0.125</v>
      </c>
      <c r="J33">
        <f t="shared" si="5"/>
        <v>6.0160515078736672E-16</v>
      </c>
      <c r="K33">
        <f t="shared" si="3"/>
        <v>6.0160515078736674E-18</v>
      </c>
    </row>
    <row r="34" spans="1:11">
      <c r="C34">
        <v>0.8</v>
      </c>
      <c r="D34">
        <v>25</v>
      </c>
      <c r="E34">
        <v>0.01</v>
      </c>
      <c r="F34">
        <v>96</v>
      </c>
      <c r="G34">
        <v>1</v>
      </c>
      <c r="H34">
        <v>0.1</v>
      </c>
      <c r="I34">
        <f t="shared" si="2"/>
        <v>0.125</v>
      </c>
      <c r="J34">
        <f t="shared" si="5"/>
        <v>7.520064384842084E-17</v>
      </c>
      <c r="K34">
        <f t="shared" si="3"/>
        <v>7.5200643848420842E-19</v>
      </c>
    </row>
    <row r="35" spans="1:11">
      <c r="C35">
        <v>0.8</v>
      </c>
      <c r="D35">
        <v>26</v>
      </c>
      <c r="E35">
        <v>0.01</v>
      </c>
      <c r="F35">
        <v>96</v>
      </c>
      <c r="G35">
        <v>1</v>
      </c>
      <c r="H35">
        <v>0.1</v>
      </c>
      <c r="I35">
        <f t="shared" si="2"/>
        <v>0.125</v>
      </c>
      <c r="J35">
        <f t="shared" si="5"/>
        <v>9.400080481052605E-18</v>
      </c>
      <c r="K35">
        <f t="shared" si="3"/>
        <v>9.4000804810526053E-20</v>
      </c>
    </row>
    <row r="36" spans="1:11">
      <c r="C36">
        <v>0.8</v>
      </c>
      <c r="D36">
        <v>27</v>
      </c>
      <c r="E36">
        <v>0.01</v>
      </c>
      <c r="F36">
        <v>96</v>
      </c>
      <c r="G36">
        <v>1</v>
      </c>
      <c r="H36">
        <v>0.1</v>
      </c>
      <c r="I36">
        <f t="shared" si="2"/>
        <v>0.125</v>
      </c>
      <c r="J36">
        <f t="shared" si="5"/>
        <v>1.1750100601315756E-18</v>
      </c>
      <c r="K36">
        <f t="shared" si="3"/>
        <v>1.1750100601315757E-20</v>
      </c>
    </row>
    <row r="37" spans="1:11">
      <c r="C37">
        <v>0.8</v>
      </c>
      <c r="D37">
        <v>28</v>
      </c>
      <c r="E37">
        <v>0.01</v>
      </c>
      <c r="F37">
        <v>96</v>
      </c>
      <c r="G37">
        <v>1</v>
      </c>
      <c r="H37">
        <v>0.1</v>
      </c>
      <c r="I37">
        <f t="shared" si="2"/>
        <v>0.125</v>
      </c>
      <c r="J37">
        <f t="shared" si="5"/>
        <v>1.4687625751644695E-19</v>
      </c>
      <c r="K37">
        <f t="shared" si="3"/>
        <v>1.4687625751644696E-21</v>
      </c>
    </row>
    <row r="38" spans="1:11">
      <c r="C38">
        <v>0.8</v>
      </c>
      <c r="D38">
        <v>29</v>
      </c>
      <c r="E38">
        <v>0.01</v>
      </c>
      <c r="F38">
        <v>96</v>
      </c>
      <c r="G38">
        <v>1</v>
      </c>
      <c r="H38">
        <v>0.1</v>
      </c>
      <c r="I38">
        <f t="shared" si="2"/>
        <v>0.125</v>
      </c>
      <c r="J38">
        <f t="shared" si="5"/>
        <v>1.8359532189555869E-20</v>
      </c>
      <c r="K38">
        <f t="shared" si="3"/>
        <v>1.835953218955587E-22</v>
      </c>
    </row>
    <row r="39" spans="1:11">
      <c r="C39">
        <v>0.8</v>
      </c>
      <c r="D39" t="s">
        <v>11</v>
      </c>
      <c r="E39">
        <v>0.05</v>
      </c>
      <c r="F39">
        <v>96.6</v>
      </c>
      <c r="G39">
        <v>1</v>
      </c>
      <c r="H39">
        <v>0.1</v>
      </c>
      <c r="I39">
        <f t="shared" si="2"/>
        <v>0.125</v>
      </c>
      <c r="J39">
        <f t="shared" si="5"/>
        <v>2.2949415236944836E-21</v>
      </c>
      <c r="K39">
        <f t="shared" si="3"/>
        <v>1.1474707618472418E-22</v>
      </c>
    </row>
    <row r="40" spans="1:11">
      <c r="A40" t="s">
        <v>12</v>
      </c>
      <c r="J40" t="s">
        <v>10</v>
      </c>
      <c r="K40">
        <f>SUM(K8:K39)</f>
        <v>29998.733476911271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Guest</dc:creator>
  <cp:lastModifiedBy>Guest</cp:lastModifiedBy>
  <dcterms:created xsi:type="dcterms:W3CDTF">2025-09-18T14:48:38Z</dcterms:created>
  <dcterms:modified xsi:type="dcterms:W3CDTF">2025-11-29T20:29:39Z</dcterms:modified>
</cp:coreProperties>
</file>