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6" i="1"/>
  <c r="K8"/>
  <c r="G8" l="1"/>
  <c r="I8" s="1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G13"/>
  <c r="I13" s="1"/>
  <c r="G12"/>
  <c r="I12" s="1"/>
  <c r="G11"/>
  <c r="I11" s="1"/>
  <c r="G10"/>
  <c r="I10" s="1"/>
  <c r="G9"/>
  <c r="I9" s="1"/>
  <c r="B3"/>
  <c r="J9" l="1"/>
  <c r="J10" s="1"/>
  <c r="J11" s="1"/>
  <c r="K9" l="1"/>
  <c r="K10"/>
  <c r="J12"/>
  <c r="K11"/>
  <c r="J13" l="1"/>
  <c r="K12"/>
  <c r="K13" l="1"/>
  <c r="J14"/>
  <c r="J15" l="1"/>
  <c r="K14"/>
  <c r="K15" l="1"/>
  <c r="J16"/>
  <c r="J17" l="1"/>
  <c r="K16"/>
  <c r="K17" l="1"/>
  <c r="J18"/>
  <c r="J19" l="1"/>
  <c r="K18"/>
  <c r="K19" l="1"/>
  <c r="J20"/>
  <c r="K20" l="1"/>
  <c r="J21"/>
  <c r="K21" l="1"/>
  <c r="J22"/>
  <c r="K22" l="1"/>
  <c r="J23"/>
  <c r="K23" l="1"/>
  <c r="J24"/>
  <c r="J25" l="1"/>
  <c r="K24"/>
  <c r="J26" l="1"/>
  <c r="K25"/>
  <c r="J27" l="1"/>
  <c r="K26"/>
  <c r="J28" l="1"/>
  <c r="K27"/>
  <c r="J29" l="1"/>
  <c r="K28"/>
  <c r="K29" l="1"/>
  <c r="J30"/>
  <c r="J31" l="1"/>
  <c r="K30"/>
  <c r="K31" l="1"/>
  <c r="J32"/>
  <c r="J33" l="1"/>
  <c r="K32"/>
  <c r="J34" l="1"/>
  <c r="J35" s="1"/>
  <c r="J36" s="1"/>
  <c r="J37" s="1"/>
  <c r="J38" s="1"/>
  <c r="K33"/>
  <c r="K34" l="1"/>
  <c r="K35" l="1"/>
  <c r="K36" l="1"/>
  <c r="K37" l="1"/>
  <c r="K38" l="1"/>
  <c r="K39" s="1"/>
</calcChain>
</file>

<file path=xl/sharedStrings.xml><?xml version="1.0" encoding="utf-8"?>
<sst xmlns="http://schemas.openxmlformats.org/spreadsheetml/2006/main" count="21" uniqueCount="21">
  <si>
    <t>Объем в кубе, л</t>
  </si>
  <si>
    <t>объем АС</t>
  </si>
  <si>
    <t>крепость в кубе, %об</t>
  </si>
  <si>
    <t>№TT</t>
  </si>
  <si>
    <t>куб</t>
  </si>
  <si>
    <t>Спиртуозность, %об</t>
  </si>
  <si>
    <t>Конц, мг/л</t>
  </si>
  <si>
    <t>Кол-во на ТТ, мг</t>
  </si>
  <si>
    <t>Кисп спирта</t>
  </si>
  <si>
    <t>удерживающая способность ТТ, л</t>
  </si>
  <si>
    <t>Итого:</t>
  </si>
  <si>
    <t>деф</t>
  </si>
  <si>
    <t>Концентрацию в ячейке J8 задаем такую, чтобы "итого" ячейки К39 равнялась "всего примеси в кубе" ячейки В6</t>
  </si>
  <si>
    <t>L/G</t>
  </si>
  <si>
    <t>ФЧ=4</t>
  </si>
  <si>
    <t>(1% от лАС)</t>
  </si>
  <si>
    <t>концентрация ИП начальная, мг/лАС</t>
  </si>
  <si>
    <t>всего ИП в кубе, мг</t>
  </si>
  <si>
    <t>Крект ИП</t>
  </si>
  <si>
    <t>Кисп ИП</t>
  </si>
  <si>
    <t>(1% от 20л 96% сырца)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</si>
</sst>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workbookViewId="0">
      <selection activeCell="K4" sqref="K4"/>
    </sheetView>
  </sheetViews>
  <sheetFormatPr defaultRowHeight="15"/>
  <cols>
    <col min="1" max="1" width="50.28515625" customWidth="1"/>
    <col min="3" max="3" width="11.140625" customWidth="1"/>
    <col min="5" max="5" width="35.28515625" customWidth="1"/>
    <col min="6" max="7" width="20.140625" customWidth="1"/>
    <col min="8" max="8" width="29.28515625" customWidth="1"/>
    <col min="9" max="9" width="23.28515625" customWidth="1"/>
    <col min="10" max="10" width="12.140625" customWidth="1"/>
    <col min="11" max="11" width="18.5703125" customWidth="1"/>
    <col min="12" max="12" width="14.7109375" customWidth="1"/>
  </cols>
  <sheetData>
    <row r="1" spans="1:11">
      <c r="A1" t="s">
        <v>0</v>
      </c>
      <c r="B1">
        <v>20</v>
      </c>
    </row>
    <row r="2" spans="1:11">
      <c r="A2" t="s">
        <v>2</v>
      </c>
      <c r="B2">
        <v>96</v>
      </c>
    </row>
    <row r="3" spans="1:11">
      <c r="A3" t="s">
        <v>1</v>
      </c>
      <c r="B3">
        <f>B1*B2/100</f>
        <v>19.2</v>
      </c>
    </row>
    <row r="4" spans="1:11">
      <c r="A4" t="s">
        <v>16</v>
      </c>
      <c r="B4">
        <v>10000</v>
      </c>
      <c r="E4" t="s">
        <v>15</v>
      </c>
    </row>
    <row r="5" spans="1:11">
      <c r="A5" t="s">
        <v>14</v>
      </c>
    </row>
    <row r="6" spans="1:11">
      <c r="A6" t="s">
        <v>17</v>
      </c>
      <c r="B6">
        <f>190000</f>
        <v>190000</v>
      </c>
      <c r="E6" t="s">
        <v>20</v>
      </c>
    </row>
    <row r="7" spans="1:11">
      <c r="C7" t="s">
        <v>13</v>
      </c>
      <c r="D7" t="s">
        <v>3</v>
      </c>
      <c r="E7" t="s">
        <v>9</v>
      </c>
      <c r="F7" t="s">
        <v>5</v>
      </c>
      <c r="G7" t="s">
        <v>8</v>
      </c>
      <c r="H7" t="s">
        <v>18</v>
      </c>
      <c r="I7" t="s">
        <v>19</v>
      </c>
      <c r="J7" t="s">
        <v>6</v>
      </c>
      <c r="K7" t="s">
        <v>7</v>
      </c>
    </row>
    <row r="8" spans="1:11">
      <c r="C8">
        <v>0.99</v>
      </c>
      <c r="D8" t="s">
        <v>4</v>
      </c>
      <c r="F8">
        <v>96</v>
      </c>
      <c r="G8">
        <f>F9/F8</f>
        <v>1</v>
      </c>
      <c r="H8">
        <v>0.9</v>
      </c>
      <c r="I8">
        <f>G8*H8/C8</f>
        <v>0.90909090909090917</v>
      </c>
      <c r="J8">
        <v>9500</v>
      </c>
      <c r="K8">
        <f>J8*B1</f>
        <v>190000</v>
      </c>
    </row>
    <row r="9" spans="1:11">
      <c r="C9">
        <v>0.99</v>
      </c>
      <c r="D9">
        <v>2</v>
      </c>
      <c r="E9">
        <v>0.01</v>
      </c>
      <c r="F9">
        <v>96</v>
      </c>
      <c r="G9">
        <f t="shared" ref="G9:G13" si="0">F10/F9</f>
        <v>1</v>
      </c>
      <c r="H9">
        <v>0.9</v>
      </c>
      <c r="I9">
        <f t="shared" ref="I9:I38" si="1">G9*H9/C9</f>
        <v>0.90909090909090917</v>
      </c>
      <c r="J9">
        <f>J8*I8</f>
        <v>8636.3636363636379</v>
      </c>
      <c r="K9">
        <f>J9*E9</f>
        <v>86.363636363636374</v>
      </c>
    </row>
    <row r="10" spans="1:11">
      <c r="C10">
        <v>0.99</v>
      </c>
      <c r="D10">
        <v>3</v>
      </c>
      <c r="E10">
        <v>0.01</v>
      </c>
      <c r="F10">
        <v>96</v>
      </c>
      <c r="G10">
        <f t="shared" si="0"/>
        <v>1</v>
      </c>
      <c r="H10">
        <v>0.9</v>
      </c>
      <c r="I10">
        <f t="shared" si="1"/>
        <v>0.90909090909090917</v>
      </c>
      <c r="J10">
        <f t="shared" ref="J10:J13" si="2">J9*I9</f>
        <v>7851.2396694214895</v>
      </c>
      <c r="K10">
        <f t="shared" ref="K10:K38" si="3">J10*E10</f>
        <v>78.5123966942149</v>
      </c>
    </row>
    <row r="11" spans="1:11">
      <c r="C11">
        <v>0.99</v>
      </c>
      <c r="D11">
        <v>4</v>
      </c>
      <c r="E11">
        <v>0.01</v>
      </c>
      <c r="F11">
        <v>96</v>
      </c>
      <c r="G11">
        <f t="shared" si="0"/>
        <v>1</v>
      </c>
      <c r="H11">
        <v>0.9</v>
      </c>
      <c r="I11">
        <f t="shared" si="1"/>
        <v>0.90909090909090917</v>
      </c>
      <c r="J11">
        <f t="shared" si="2"/>
        <v>7137.4906085649909</v>
      </c>
      <c r="K11">
        <f t="shared" si="3"/>
        <v>71.374906085649911</v>
      </c>
    </row>
    <row r="12" spans="1:11">
      <c r="C12">
        <v>0.99</v>
      </c>
      <c r="D12">
        <v>5</v>
      </c>
      <c r="E12">
        <v>0.01</v>
      </c>
      <c r="F12">
        <v>96</v>
      </c>
      <c r="G12">
        <f t="shared" si="0"/>
        <v>1</v>
      </c>
      <c r="H12">
        <v>0.9</v>
      </c>
      <c r="I12">
        <f t="shared" si="1"/>
        <v>0.90909090909090917</v>
      </c>
      <c r="J12">
        <f t="shared" si="2"/>
        <v>6488.627825968174</v>
      </c>
      <c r="K12">
        <f t="shared" si="3"/>
        <v>64.886278259681745</v>
      </c>
    </row>
    <row r="13" spans="1:11">
      <c r="C13">
        <v>0.99</v>
      </c>
      <c r="D13">
        <v>6</v>
      </c>
      <c r="E13">
        <v>0.01</v>
      </c>
      <c r="F13">
        <v>96</v>
      </c>
      <c r="G13">
        <f t="shared" si="0"/>
        <v>1</v>
      </c>
      <c r="H13">
        <v>0.9</v>
      </c>
      <c r="I13">
        <f t="shared" si="1"/>
        <v>0.90909090909090917</v>
      </c>
      <c r="J13">
        <f t="shared" si="2"/>
        <v>5898.7525690619768</v>
      </c>
      <c r="K13">
        <f t="shared" si="3"/>
        <v>58.987525690619769</v>
      </c>
    </row>
    <row r="14" spans="1:11">
      <c r="C14">
        <v>0.99</v>
      </c>
      <c r="D14">
        <v>7</v>
      </c>
      <c r="E14">
        <v>0.01</v>
      </c>
      <c r="F14">
        <v>96</v>
      </c>
      <c r="G14">
        <v>1</v>
      </c>
      <c r="H14">
        <v>0.9</v>
      </c>
      <c r="I14">
        <f t="shared" si="1"/>
        <v>0.90909090909090917</v>
      </c>
      <c r="J14">
        <f t="shared" ref="J14:J18" si="4">J13*I13</f>
        <v>5362.5023355108888</v>
      </c>
      <c r="K14">
        <f t="shared" si="3"/>
        <v>53.625023355108887</v>
      </c>
    </row>
    <row r="15" spans="1:11">
      <c r="C15">
        <v>0.99</v>
      </c>
      <c r="D15">
        <v>8</v>
      </c>
      <c r="E15">
        <v>0.01</v>
      </c>
      <c r="F15">
        <v>96</v>
      </c>
      <c r="G15">
        <v>1</v>
      </c>
      <c r="H15">
        <v>0.9</v>
      </c>
      <c r="I15">
        <f t="shared" si="1"/>
        <v>0.90909090909090917</v>
      </c>
      <c r="J15">
        <f t="shared" si="4"/>
        <v>4875.0021231917171</v>
      </c>
      <c r="K15">
        <f t="shared" si="3"/>
        <v>48.750021231917174</v>
      </c>
    </row>
    <row r="16" spans="1:11">
      <c r="C16">
        <v>0.99</v>
      </c>
      <c r="D16">
        <v>9</v>
      </c>
      <c r="E16">
        <v>0.01</v>
      </c>
      <c r="F16">
        <v>96</v>
      </c>
      <c r="G16">
        <v>1</v>
      </c>
      <c r="H16">
        <v>0.9</v>
      </c>
      <c r="I16">
        <f t="shared" si="1"/>
        <v>0.90909090909090917</v>
      </c>
      <c r="J16">
        <f t="shared" si="4"/>
        <v>4431.8201119924706</v>
      </c>
      <c r="K16">
        <f t="shared" si="3"/>
        <v>44.318201119924709</v>
      </c>
    </row>
    <row r="17" spans="3:11">
      <c r="C17">
        <v>0.99</v>
      </c>
      <c r="D17">
        <v>0</v>
      </c>
      <c r="E17">
        <v>0.01</v>
      </c>
      <c r="F17">
        <v>96</v>
      </c>
      <c r="G17">
        <v>1</v>
      </c>
      <c r="H17">
        <v>0.9</v>
      </c>
      <c r="I17">
        <f t="shared" si="1"/>
        <v>0.90909090909090917</v>
      </c>
      <c r="J17">
        <f t="shared" si="4"/>
        <v>4028.9273745386099</v>
      </c>
      <c r="K17">
        <f t="shared" si="3"/>
        <v>40.289273745386097</v>
      </c>
    </row>
    <row r="18" spans="3:11">
      <c r="C18">
        <v>0.99</v>
      </c>
      <c r="D18">
        <v>10</v>
      </c>
      <c r="E18">
        <v>0.01</v>
      </c>
      <c r="F18">
        <v>96</v>
      </c>
      <c r="G18">
        <v>1</v>
      </c>
      <c r="H18">
        <v>0.9</v>
      </c>
      <c r="I18">
        <f t="shared" si="1"/>
        <v>0.90909090909090917</v>
      </c>
      <c r="J18">
        <f t="shared" si="4"/>
        <v>3662.6612495805548</v>
      </c>
      <c r="K18">
        <f t="shared" si="3"/>
        <v>36.626612495805546</v>
      </c>
    </row>
    <row r="19" spans="3:11">
      <c r="C19">
        <v>0.99</v>
      </c>
      <c r="D19">
        <v>11</v>
      </c>
      <c r="E19">
        <v>0.01</v>
      </c>
      <c r="F19">
        <v>96</v>
      </c>
      <c r="G19">
        <v>1</v>
      </c>
      <c r="H19">
        <v>0.9</v>
      </c>
      <c r="I19">
        <f t="shared" si="1"/>
        <v>0.90909090909090917</v>
      </c>
      <c r="J19">
        <f>J18*I18</f>
        <v>3329.6920450732318</v>
      </c>
      <c r="K19">
        <f t="shared" si="3"/>
        <v>33.296920450732316</v>
      </c>
    </row>
    <row r="20" spans="3:11">
      <c r="C20">
        <v>0.99</v>
      </c>
      <c r="D20">
        <v>12</v>
      </c>
      <c r="E20">
        <v>0.01</v>
      </c>
      <c r="F20">
        <v>96</v>
      </c>
      <c r="G20">
        <v>1</v>
      </c>
      <c r="H20">
        <v>0.9</v>
      </c>
      <c r="I20">
        <f t="shared" si="1"/>
        <v>0.90909090909090917</v>
      </c>
      <c r="J20">
        <f t="shared" ref="J20:J38" si="5">J19*I19</f>
        <v>3026.9927682483931</v>
      </c>
      <c r="K20">
        <f t="shared" si="3"/>
        <v>30.269927682483932</v>
      </c>
    </row>
    <row r="21" spans="3:11">
      <c r="C21">
        <v>0.99</v>
      </c>
      <c r="D21">
        <v>13</v>
      </c>
      <c r="E21">
        <v>0.01</v>
      </c>
      <c r="F21">
        <v>96</v>
      </c>
      <c r="G21">
        <v>1</v>
      </c>
      <c r="H21">
        <v>0.9</v>
      </c>
      <c r="I21">
        <f t="shared" si="1"/>
        <v>0.90909090909090917</v>
      </c>
      <c r="J21">
        <f t="shared" si="5"/>
        <v>2751.8116074985396</v>
      </c>
      <c r="K21">
        <f t="shared" si="3"/>
        <v>27.518116074985397</v>
      </c>
    </row>
    <row r="22" spans="3:11">
      <c r="C22">
        <v>0.99</v>
      </c>
      <c r="D22">
        <v>14</v>
      </c>
      <c r="E22">
        <v>0.01</v>
      </c>
      <c r="F22">
        <v>96</v>
      </c>
      <c r="G22">
        <v>1</v>
      </c>
      <c r="H22">
        <v>0.9</v>
      </c>
      <c r="I22">
        <f t="shared" si="1"/>
        <v>0.90909090909090917</v>
      </c>
      <c r="J22">
        <f t="shared" si="5"/>
        <v>2501.6469159077633</v>
      </c>
      <c r="K22">
        <f t="shared" si="3"/>
        <v>25.016469159077634</v>
      </c>
    </row>
    <row r="23" spans="3:11">
      <c r="C23">
        <v>0.99</v>
      </c>
      <c r="D23">
        <v>15</v>
      </c>
      <c r="E23">
        <v>0.01</v>
      </c>
      <c r="F23">
        <v>96</v>
      </c>
      <c r="G23">
        <v>1</v>
      </c>
      <c r="H23">
        <v>0.9</v>
      </c>
      <c r="I23">
        <f t="shared" si="1"/>
        <v>0.90909090909090917</v>
      </c>
      <c r="J23">
        <f t="shared" si="5"/>
        <v>2274.2244690070579</v>
      </c>
      <c r="K23">
        <f t="shared" si="3"/>
        <v>22.742244690070578</v>
      </c>
    </row>
    <row r="24" spans="3:11">
      <c r="C24">
        <v>0.99</v>
      </c>
      <c r="D24">
        <v>16</v>
      </c>
      <c r="E24">
        <v>0.01</v>
      </c>
      <c r="F24">
        <v>96</v>
      </c>
      <c r="G24">
        <v>1</v>
      </c>
      <c r="H24">
        <v>0.9</v>
      </c>
      <c r="I24">
        <f t="shared" si="1"/>
        <v>0.90909090909090917</v>
      </c>
      <c r="J24">
        <f t="shared" si="5"/>
        <v>2067.4767900064166</v>
      </c>
      <c r="K24">
        <f t="shared" si="3"/>
        <v>20.674767900064168</v>
      </c>
    </row>
    <row r="25" spans="3:11">
      <c r="C25">
        <v>0.99</v>
      </c>
      <c r="D25">
        <v>17</v>
      </c>
      <c r="E25">
        <v>0.01</v>
      </c>
      <c r="F25">
        <v>96</v>
      </c>
      <c r="G25">
        <v>1</v>
      </c>
      <c r="H25">
        <v>0.9</v>
      </c>
      <c r="I25">
        <f t="shared" si="1"/>
        <v>0.90909090909090917</v>
      </c>
      <c r="J25">
        <f t="shared" si="5"/>
        <v>1879.5243545512881</v>
      </c>
      <c r="K25">
        <f t="shared" si="3"/>
        <v>18.795243545512882</v>
      </c>
    </row>
    <row r="26" spans="3:11">
      <c r="C26">
        <v>0.99</v>
      </c>
      <c r="D26">
        <v>18</v>
      </c>
      <c r="E26">
        <v>0.01</v>
      </c>
      <c r="F26">
        <v>96</v>
      </c>
      <c r="G26">
        <v>1</v>
      </c>
      <c r="H26">
        <v>0.9</v>
      </c>
      <c r="I26">
        <f t="shared" si="1"/>
        <v>0.90909090909090917</v>
      </c>
      <c r="J26">
        <f t="shared" si="5"/>
        <v>1708.6585041375347</v>
      </c>
      <c r="K26">
        <f t="shared" si="3"/>
        <v>17.086585041375347</v>
      </c>
    </row>
    <row r="27" spans="3:11">
      <c r="C27">
        <v>0.99</v>
      </c>
      <c r="D27">
        <v>19</v>
      </c>
      <c r="E27">
        <v>0.01</v>
      </c>
      <c r="F27">
        <v>96</v>
      </c>
      <c r="G27">
        <v>1</v>
      </c>
      <c r="H27">
        <v>0.9</v>
      </c>
      <c r="I27">
        <f t="shared" si="1"/>
        <v>0.90909090909090917</v>
      </c>
      <c r="J27">
        <f t="shared" si="5"/>
        <v>1553.3259128523043</v>
      </c>
      <c r="K27">
        <f t="shared" si="3"/>
        <v>15.533259128523044</v>
      </c>
    </row>
    <row r="28" spans="3:11">
      <c r="C28">
        <v>0.99</v>
      </c>
      <c r="D28">
        <v>20</v>
      </c>
      <c r="E28">
        <v>0.01</v>
      </c>
      <c r="F28">
        <v>96</v>
      </c>
      <c r="G28">
        <v>1</v>
      </c>
      <c r="H28">
        <v>0.9</v>
      </c>
      <c r="I28">
        <f t="shared" si="1"/>
        <v>0.90909090909090917</v>
      </c>
      <c r="J28">
        <f t="shared" si="5"/>
        <v>1412.1144662293677</v>
      </c>
      <c r="K28">
        <f t="shared" si="3"/>
        <v>14.121144662293677</v>
      </c>
    </row>
    <row r="29" spans="3:11">
      <c r="C29">
        <v>0.99</v>
      </c>
      <c r="D29">
        <v>21</v>
      </c>
      <c r="E29">
        <v>0.01</v>
      </c>
      <c r="F29">
        <v>96</v>
      </c>
      <c r="G29">
        <v>1</v>
      </c>
      <c r="H29">
        <v>0.9</v>
      </c>
      <c r="I29">
        <f t="shared" si="1"/>
        <v>0.90909090909090917</v>
      </c>
      <c r="J29">
        <f t="shared" si="5"/>
        <v>1283.7404238448798</v>
      </c>
      <c r="K29">
        <f t="shared" si="3"/>
        <v>12.837404238448798</v>
      </c>
    </row>
    <row r="30" spans="3:11">
      <c r="C30">
        <v>0.99</v>
      </c>
      <c r="D30">
        <v>22</v>
      </c>
      <c r="E30">
        <v>0.01</v>
      </c>
      <c r="F30">
        <v>96</v>
      </c>
      <c r="G30">
        <v>1</v>
      </c>
      <c r="H30">
        <v>0.9</v>
      </c>
      <c r="I30">
        <f t="shared" si="1"/>
        <v>0.90909090909090917</v>
      </c>
      <c r="J30">
        <f t="shared" si="5"/>
        <v>1167.0367489498908</v>
      </c>
      <c r="K30">
        <f t="shared" si="3"/>
        <v>11.670367489498908</v>
      </c>
    </row>
    <row r="31" spans="3:11">
      <c r="C31">
        <v>0.99</v>
      </c>
      <c r="D31">
        <v>23</v>
      </c>
      <c r="E31">
        <v>0.01</v>
      </c>
      <c r="F31">
        <v>96</v>
      </c>
      <c r="G31">
        <v>1</v>
      </c>
      <c r="H31">
        <v>0.9</v>
      </c>
      <c r="I31">
        <f t="shared" si="1"/>
        <v>0.90909090909090917</v>
      </c>
      <c r="J31">
        <f t="shared" si="5"/>
        <v>1060.9424990453554</v>
      </c>
      <c r="K31">
        <f t="shared" si="3"/>
        <v>10.609424990453554</v>
      </c>
    </row>
    <row r="32" spans="3:11">
      <c r="C32">
        <v>0.99</v>
      </c>
      <c r="D32">
        <v>24</v>
      </c>
      <c r="E32">
        <v>0.01</v>
      </c>
      <c r="F32">
        <v>96</v>
      </c>
      <c r="G32">
        <v>1</v>
      </c>
      <c r="H32">
        <v>0.9</v>
      </c>
      <c r="I32">
        <f t="shared" si="1"/>
        <v>0.90909090909090917</v>
      </c>
      <c r="J32">
        <f t="shared" si="5"/>
        <v>964.49318095032311</v>
      </c>
      <c r="K32">
        <f t="shared" si="3"/>
        <v>9.6449318095032321</v>
      </c>
    </row>
    <row r="33" spans="1:11">
      <c r="C33">
        <v>0.99</v>
      </c>
      <c r="D33">
        <v>25</v>
      </c>
      <c r="E33">
        <v>0.01</v>
      </c>
      <c r="F33">
        <v>96</v>
      </c>
      <c r="G33">
        <v>1</v>
      </c>
      <c r="H33">
        <v>0.9</v>
      </c>
      <c r="I33">
        <f t="shared" si="1"/>
        <v>0.90909090909090917</v>
      </c>
      <c r="J33">
        <f t="shared" si="5"/>
        <v>876.81198268211199</v>
      </c>
      <c r="K33">
        <f t="shared" si="3"/>
        <v>8.7681198268211205</v>
      </c>
    </row>
    <row r="34" spans="1:11">
      <c r="C34">
        <v>0.99</v>
      </c>
      <c r="D34">
        <v>26</v>
      </c>
      <c r="E34">
        <v>0.01</v>
      </c>
      <c r="F34">
        <v>96</v>
      </c>
      <c r="G34">
        <v>1</v>
      </c>
      <c r="H34">
        <v>0.9</v>
      </c>
      <c r="I34">
        <f t="shared" si="1"/>
        <v>0.90909090909090917</v>
      </c>
      <c r="J34">
        <f t="shared" si="5"/>
        <v>797.1018024382837</v>
      </c>
      <c r="K34">
        <f t="shared" si="3"/>
        <v>7.971018024382837</v>
      </c>
    </row>
    <row r="35" spans="1:11">
      <c r="C35">
        <v>0.99</v>
      </c>
      <c r="D35">
        <v>27</v>
      </c>
      <c r="E35">
        <v>0.01</v>
      </c>
      <c r="F35">
        <v>96</v>
      </c>
      <c r="G35">
        <v>1</v>
      </c>
      <c r="H35">
        <v>0.9</v>
      </c>
      <c r="I35">
        <f t="shared" si="1"/>
        <v>0.90909090909090917</v>
      </c>
      <c r="J35">
        <f t="shared" si="5"/>
        <v>724.63800221662166</v>
      </c>
      <c r="K35">
        <f t="shared" si="3"/>
        <v>7.2463800221662167</v>
      </c>
    </row>
    <row r="36" spans="1:11">
      <c r="C36">
        <v>0.99</v>
      </c>
      <c r="D36">
        <v>28</v>
      </c>
      <c r="E36">
        <v>0.01</v>
      </c>
      <c r="F36">
        <v>96</v>
      </c>
      <c r="G36">
        <v>1</v>
      </c>
      <c r="H36">
        <v>0.9</v>
      </c>
      <c r="I36">
        <f t="shared" si="1"/>
        <v>0.90909090909090917</v>
      </c>
      <c r="J36">
        <f t="shared" si="5"/>
        <v>658.76182019692885</v>
      </c>
      <c r="K36">
        <f t="shared" si="3"/>
        <v>6.5876182019692884</v>
      </c>
    </row>
    <row r="37" spans="1:11">
      <c r="C37">
        <v>0.99</v>
      </c>
      <c r="D37">
        <v>29</v>
      </c>
      <c r="E37">
        <v>0.01</v>
      </c>
      <c r="F37">
        <v>96</v>
      </c>
      <c r="G37">
        <v>1</v>
      </c>
      <c r="H37">
        <v>0.9</v>
      </c>
      <c r="I37">
        <f t="shared" si="1"/>
        <v>0.90909090909090917</v>
      </c>
      <c r="J37">
        <f t="shared" si="5"/>
        <v>598.87438199720805</v>
      </c>
      <c r="K37">
        <f t="shared" si="3"/>
        <v>5.9887438199720808</v>
      </c>
    </row>
    <row r="38" spans="1:11">
      <c r="C38">
        <v>0.99</v>
      </c>
      <c r="D38" t="s">
        <v>11</v>
      </c>
      <c r="E38">
        <v>0.05</v>
      </c>
      <c r="F38">
        <v>96.6</v>
      </c>
      <c r="G38">
        <v>1</v>
      </c>
      <c r="H38">
        <v>0.9</v>
      </c>
      <c r="I38">
        <f t="shared" si="1"/>
        <v>0.90909090909090917</v>
      </c>
      <c r="J38">
        <f t="shared" si="5"/>
        <v>544.43125636109824</v>
      </c>
      <c r="K38">
        <f t="shared" si="3"/>
        <v>27.221562818054913</v>
      </c>
    </row>
    <row r="39" spans="1:11">
      <c r="A39" t="s">
        <v>12</v>
      </c>
      <c r="J39" t="s">
        <v>10</v>
      </c>
      <c r="K39">
        <f>SUM(K8:K38)</f>
        <v>190917.3341246183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Guest</cp:lastModifiedBy>
  <dcterms:created xsi:type="dcterms:W3CDTF">2025-09-18T14:48:38Z</dcterms:created>
  <dcterms:modified xsi:type="dcterms:W3CDTF">2026-02-22T06:41:12Z</dcterms:modified>
</cp:coreProperties>
</file>